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4207E622-48FE-49A3-BCD8-CF2C584393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入力・集計シート（消費者世帯の被害）" sheetId="7" r:id="rId1"/>
    <sheet name="入力・集計・印刷用（自社の被害　店数・容器流出・特記）" sheetId="22" r:id="rId2"/>
    <sheet name="印刷用（県協会⇒全Ｌ協）" sheetId="20" r:id="rId3"/>
    <sheet name="印刷用（消費者世帯の被害）" sheetId="17" r:id="rId4"/>
    <sheet name="参考データ①" sheetId="18" r:id="rId5"/>
    <sheet name="参考データ②" sheetId="21" r:id="rId6"/>
  </sheets>
  <externalReferences>
    <externalReference r:id="rId7"/>
    <externalReference r:id="rId8"/>
  </externalReferences>
  <definedNames>
    <definedName name="a">#REF!</definedName>
    <definedName name="ｄ">#REF!</definedName>
    <definedName name="_xlnm.Database">#REF!</definedName>
    <definedName name="dd">#REF!</definedName>
    <definedName name="ffffffffffff">#REF!</definedName>
    <definedName name="ｆｆｆだ">#REF!</definedName>
    <definedName name="ｇ">#REF!</definedName>
    <definedName name="_xlnm.Print_Area" localSheetId="2">'印刷用（県協会⇒全Ｌ協）'!$A$1:$U$79</definedName>
    <definedName name="_xlnm.Print_Area" localSheetId="3">'印刷用（消費者世帯の被害）'!$A$1:$AD$40</definedName>
    <definedName name="_xlnm.Print_Area" localSheetId="1">'入力・集計・印刷用（自社の被害　店数・容器流出・特記）'!$A$1:$DN$22</definedName>
    <definedName name="qq">#REF!</definedName>
    <definedName name="ｑｑｑ">#REF!</definedName>
    <definedName name="ｓ">#REF!</definedName>
    <definedName name="W_送受信事業所マスタ">#REF!</definedName>
    <definedName name="あ">#REF!</definedName>
    <definedName name="あｑ">#REF!</definedName>
    <definedName name="あｓ">#REF!</definedName>
    <definedName name="えでｓ">#REF!</definedName>
    <definedName name="が">#REF!</definedName>
    <definedName name="げ">#REF!</definedName>
    <definedName name="た">#REF!</definedName>
    <definedName name="だ">#REF!</definedName>
    <definedName name="であだ">#REF!</definedName>
    <definedName name="は">#REF!</definedName>
    <definedName name="はひ">#REF!</definedName>
    <definedName name="ふぁ">#REF!</definedName>
    <definedName name="ら">#REF!</definedName>
    <definedName name="ランク表">#REF!</definedName>
    <definedName name="れれれ">#REF!</definedName>
    <definedName name="れれれれ">#REF!</definedName>
    <definedName name="伊勢米穀">#REF!</definedName>
    <definedName name="区分">[1]Sheet1!$A$1:$A$4</definedName>
    <definedName name="参加者名簿">#REF!</definedName>
    <definedName name="住所録">#REF!</definedName>
    <definedName name="充填所">#REF!</definedName>
    <definedName name="認可区分">[2]区分!$A$1:$A$5</definedName>
    <definedName name="半期分">#REF!</definedName>
    <definedName name="別紙１">#REF!</definedName>
  </definedNames>
  <calcPr calcId="191029"/>
</workbook>
</file>

<file path=xl/calcChain.xml><?xml version="1.0" encoding="utf-8"?>
<calcChain xmlns="http://schemas.openxmlformats.org/spreadsheetml/2006/main">
  <c r="K532" i="7" l="1"/>
  <c r="CU1" i="22"/>
  <c r="BI1" i="22"/>
  <c r="CN21" i="22"/>
  <c r="CO20" i="22"/>
  <c r="CN19" i="22"/>
  <c r="CO18" i="22"/>
  <c r="CN17" i="22"/>
  <c r="CO16" i="22"/>
  <c r="CL16" i="22"/>
  <c r="CN15" i="22"/>
  <c r="CL15" i="22"/>
  <c r="CM13" i="22"/>
  <c r="CL13" i="22"/>
  <c r="CL12" i="22"/>
  <c r="CL11" i="22"/>
  <c r="CO10" i="22"/>
  <c r="CN10" i="22"/>
  <c r="CM10" i="22"/>
  <c r="CN9" i="22"/>
  <c r="CO8" i="22"/>
  <c r="CN7" i="22"/>
  <c r="CO6" i="22"/>
  <c r="CM6" i="22"/>
  <c r="BN21" i="22"/>
  <c r="CO21" i="22" s="1"/>
  <c r="BM21" i="22"/>
  <c r="BN20" i="22"/>
  <c r="BM20" i="22"/>
  <c r="CN20" i="22" s="1"/>
  <c r="BN19" i="22"/>
  <c r="CO19" i="22" s="1"/>
  <c r="BM19" i="22"/>
  <c r="BN18" i="22"/>
  <c r="BM18" i="22"/>
  <c r="CN18" i="22" s="1"/>
  <c r="BN17" i="22"/>
  <c r="CO17" i="22" s="1"/>
  <c r="BM17" i="22"/>
  <c r="BN16" i="22"/>
  <c r="BM16" i="22"/>
  <c r="CN16" i="22" s="1"/>
  <c r="BN15" i="22"/>
  <c r="CO15" i="22" s="1"/>
  <c r="BM15" i="22"/>
  <c r="BN14" i="22"/>
  <c r="CO14" i="22" s="1"/>
  <c r="BM14" i="22"/>
  <c r="CN14" i="22" s="1"/>
  <c r="BN13" i="22"/>
  <c r="CO13" i="22" s="1"/>
  <c r="CK13" i="22" s="1"/>
  <c r="BM13" i="22"/>
  <c r="CN13" i="22" s="1"/>
  <c r="BN12" i="22"/>
  <c r="CO12" i="22" s="1"/>
  <c r="BM12" i="22"/>
  <c r="CN12" i="22" s="1"/>
  <c r="BN11" i="22"/>
  <c r="CO11" i="22" s="1"/>
  <c r="BM11" i="22"/>
  <c r="CN11" i="22" s="1"/>
  <c r="BN10" i="22"/>
  <c r="BM10" i="22"/>
  <c r="BN9" i="22"/>
  <c r="CO9" i="22" s="1"/>
  <c r="BM9" i="22"/>
  <c r="BN8" i="22"/>
  <c r="BM8" i="22"/>
  <c r="CN8" i="22" s="1"/>
  <c r="BN7" i="22"/>
  <c r="CO7" i="22" s="1"/>
  <c r="BM7" i="22"/>
  <c r="BN6" i="22"/>
  <c r="BM6" i="22"/>
  <c r="CN6" i="22" s="1"/>
  <c r="CF5" i="22"/>
  <c r="CE5" i="22"/>
  <c r="CD5" i="22"/>
  <c r="CC5" i="22"/>
  <c r="CB5" i="22"/>
  <c r="CA5" i="22"/>
  <c r="BZ5" i="22"/>
  <c r="BY5" i="22"/>
  <c r="BX5" i="22"/>
  <c r="BW5" i="22"/>
  <c r="BV5" i="22"/>
  <c r="BU5" i="22"/>
  <c r="BT5" i="22"/>
  <c r="BS5" i="22"/>
  <c r="BR5" i="22"/>
  <c r="BQ5" i="22"/>
  <c r="BP5" i="22"/>
  <c r="BO5" i="22"/>
  <c r="BM5" i="22"/>
  <c r="BL5" i="22"/>
  <c r="BK5" i="22"/>
  <c r="BJ5" i="22"/>
  <c r="BI5" i="22"/>
  <c r="BH5" i="22"/>
  <c r="BG5" i="22"/>
  <c r="BF5" i="22"/>
  <c r="BE5" i="22"/>
  <c r="BD5" i="22"/>
  <c r="BC5" i="22"/>
  <c r="BB5" i="22"/>
  <c r="BA5" i="22"/>
  <c r="AZ5" i="22"/>
  <c r="AY5" i="22"/>
  <c r="AX5" i="22"/>
  <c r="AW5" i="22"/>
  <c r="AV5" i="22"/>
  <c r="AU5" i="22"/>
  <c r="AT21" i="22"/>
  <c r="CM21" i="22" s="1"/>
  <c r="AS21" i="22"/>
  <c r="CL21" i="22" s="1"/>
  <c r="CJ21" i="22" s="1"/>
  <c r="AT20" i="22"/>
  <c r="CM20" i="22" s="1"/>
  <c r="CK20" i="22" s="1"/>
  <c r="AS20" i="22"/>
  <c r="CL20" i="22" s="1"/>
  <c r="AT19" i="22"/>
  <c r="CM19" i="22" s="1"/>
  <c r="AS19" i="22"/>
  <c r="CL19" i="22" s="1"/>
  <c r="CJ19" i="22" s="1"/>
  <c r="AT18" i="22"/>
  <c r="CM18" i="22" s="1"/>
  <c r="CK18" i="22" s="1"/>
  <c r="AS18" i="22"/>
  <c r="CL18" i="22" s="1"/>
  <c r="AT17" i="22"/>
  <c r="CM17" i="22" s="1"/>
  <c r="AS17" i="22"/>
  <c r="CL17" i="22" s="1"/>
  <c r="CJ17" i="22" s="1"/>
  <c r="AT13" i="22"/>
  <c r="AS13" i="22"/>
  <c r="AT12" i="22"/>
  <c r="CM12" i="22" s="1"/>
  <c r="AS12" i="22"/>
  <c r="AT16" i="22"/>
  <c r="CM16" i="22" s="1"/>
  <c r="CK16" i="22" s="1"/>
  <c r="AS16" i="22"/>
  <c r="AT15" i="22"/>
  <c r="CM15" i="22" s="1"/>
  <c r="AS15" i="22"/>
  <c r="AT11" i="22"/>
  <c r="CM11" i="22" s="1"/>
  <c r="AS11" i="22"/>
  <c r="AT10" i="22"/>
  <c r="AS10" i="22"/>
  <c r="CL10" i="22" s="1"/>
  <c r="AT9" i="22"/>
  <c r="CM9" i="22" s="1"/>
  <c r="AS9" i="22"/>
  <c r="CL9" i="22" s="1"/>
  <c r="AT8" i="22"/>
  <c r="CM8" i="22" s="1"/>
  <c r="AS8" i="22"/>
  <c r="CL8" i="22" s="1"/>
  <c r="AT7" i="22"/>
  <c r="CM7" i="22" s="1"/>
  <c r="AS7" i="22"/>
  <c r="CL7" i="22" s="1"/>
  <c r="AT6" i="22"/>
  <c r="AS6" i="22"/>
  <c r="CL6" i="22" s="1"/>
  <c r="AT14" i="22"/>
  <c r="CM14" i="22" s="1"/>
  <c r="AS14" i="22"/>
  <c r="CL14" i="22" s="1"/>
  <c r="CN5" i="22" l="1"/>
  <c r="M66" i="20" s="1"/>
  <c r="CO5" i="22"/>
  <c r="P66" i="20" s="1"/>
  <c r="CK7" i="22"/>
  <c r="CK11" i="22"/>
  <c r="CJ8" i="22"/>
  <c r="BN5" i="22"/>
  <c r="CJ11" i="22"/>
  <c r="CK14" i="22"/>
  <c r="CK9" i="22"/>
  <c r="CJ6" i="22"/>
  <c r="CJ10" i="22"/>
  <c r="CJ13" i="22"/>
  <c r="CK15" i="22"/>
  <c r="CK12" i="22"/>
  <c r="CK17" i="22"/>
  <c r="CK19" i="22"/>
  <c r="CK21" i="22"/>
  <c r="CJ14" i="22"/>
  <c r="CJ7" i="22"/>
  <c r="CJ5" i="22" s="1"/>
  <c r="CJ9" i="22"/>
  <c r="CK10" i="22"/>
  <c r="CJ15" i="22"/>
  <c r="CJ16" i="22"/>
  <c r="CJ18" i="22"/>
  <c r="CJ12" i="22"/>
  <c r="CJ20" i="22"/>
  <c r="AS5" i="22"/>
  <c r="CK8" i="22"/>
  <c r="CM5" i="22"/>
  <c r="P65" i="20" s="1"/>
  <c r="CK6" i="22"/>
  <c r="CK5" i="22" s="1"/>
  <c r="AT5" i="22"/>
  <c r="CL5" i="22"/>
  <c r="M65" i="20" s="1"/>
  <c r="T4" i="17"/>
  <c r="Q4" i="17"/>
  <c r="M67" i="20" l="1"/>
  <c r="C5" i="22"/>
  <c r="AF1" i="22"/>
  <c r="BU1" i="22" s="1"/>
  <c r="Z1" i="22"/>
  <c r="AO5" i="22"/>
  <c r="AN5" i="22"/>
  <c r="AM5" i="22"/>
  <c r="AL5" i="22"/>
  <c r="AK5" i="22"/>
  <c r="AJ5" i="22"/>
  <c r="AI5" i="22"/>
  <c r="AH5" i="22"/>
  <c r="AG5" i="22"/>
  <c r="AE5" i="22"/>
  <c r="AD5" i="22"/>
  <c r="Q19" i="20" s="1"/>
  <c r="AC5" i="22"/>
  <c r="AB5" i="22"/>
  <c r="Z5" i="22"/>
  <c r="Y5" i="22"/>
  <c r="Q18" i="20" s="1"/>
  <c r="X5" i="22"/>
  <c r="V5" i="22"/>
  <c r="U5" i="22"/>
  <c r="Q17" i="20" s="1"/>
  <c r="T5" i="22"/>
  <c r="S5" i="22"/>
  <c r="N5" i="22"/>
  <c r="M5" i="22"/>
  <c r="Q16" i="20" s="1"/>
  <c r="L5" i="22"/>
  <c r="K5" i="22"/>
  <c r="I5" i="22"/>
  <c r="H5" i="22"/>
  <c r="Q15" i="20" s="1"/>
  <c r="G5" i="22"/>
  <c r="E5" i="22"/>
  <c r="D5" i="22"/>
  <c r="J17" i="20"/>
  <c r="G17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DD1" i="22" l="1"/>
  <c r="Q20" i="20"/>
  <c r="G58" i="20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X2" i="17"/>
  <c r="L4" i="17"/>
  <c r="AA4" i="17" s="1"/>
  <c r="J4" i="17"/>
  <c r="I4" i="17"/>
  <c r="X4" i="17" s="1"/>
  <c r="I3" i="17"/>
  <c r="I2" i="17"/>
  <c r="I1" i="17"/>
  <c r="Z11" i="17"/>
  <c r="K11" i="17"/>
  <c r="C35" i="7"/>
  <c r="Q1" i="17" l="1"/>
  <c r="X1" i="17" s="1"/>
  <c r="R4" i="17"/>
  <c r="Y4" i="17" s="1"/>
  <c r="Q3" i="17"/>
  <c r="X3" i="17" s="1"/>
  <c r="V35" i="7"/>
  <c r="AC39" i="17" s="1"/>
  <c r="U35" i="7"/>
  <c r="N39" i="17" s="1"/>
  <c r="T35" i="7"/>
  <c r="AB39" i="17" s="1"/>
  <c r="S35" i="7"/>
  <c r="M39" i="17" s="1"/>
  <c r="R35" i="7"/>
  <c r="AA39" i="17" s="1"/>
  <c r="Q35" i="7"/>
  <c r="L39" i="17" s="1"/>
  <c r="P57" i="20" s="1"/>
  <c r="N35" i="7"/>
  <c r="Y39" i="17" s="1"/>
  <c r="M35" i="7"/>
  <c r="J39" i="17" s="1"/>
  <c r="M57" i="20" s="1"/>
  <c r="J35" i="7"/>
  <c r="T39" i="17" s="1"/>
  <c r="I35" i="7"/>
  <c r="E39" i="17" s="1"/>
  <c r="H35" i="7"/>
  <c r="S39" i="17" s="1"/>
  <c r="G35" i="7"/>
  <c r="D39" i="17" s="1"/>
  <c r="D35" i="7"/>
  <c r="V34" i="7"/>
  <c r="AC38" i="17" s="1"/>
  <c r="U34" i="7"/>
  <c r="N38" i="17" s="1"/>
  <c r="T34" i="7"/>
  <c r="AB38" i="17" s="1"/>
  <c r="S34" i="7"/>
  <c r="M38" i="17" s="1"/>
  <c r="R34" i="7"/>
  <c r="AA38" i="17" s="1"/>
  <c r="Q34" i="7"/>
  <c r="L38" i="17" s="1"/>
  <c r="P56" i="20" s="1"/>
  <c r="N34" i="7"/>
  <c r="Y38" i="17" s="1"/>
  <c r="M34" i="7"/>
  <c r="J38" i="17" s="1"/>
  <c r="M56" i="20" s="1"/>
  <c r="J34" i="7"/>
  <c r="T38" i="17" s="1"/>
  <c r="I34" i="7"/>
  <c r="E38" i="17" s="1"/>
  <c r="H34" i="7"/>
  <c r="S38" i="17" s="1"/>
  <c r="G34" i="7"/>
  <c r="D38" i="17" s="1"/>
  <c r="D34" i="7"/>
  <c r="C34" i="7"/>
  <c r="V33" i="7"/>
  <c r="AC37" i="17" s="1"/>
  <c r="U33" i="7"/>
  <c r="N37" i="17" s="1"/>
  <c r="T33" i="7"/>
  <c r="AB37" i="17" s="1"/>
  <c r="S33" i="7"/>
  <c r="M37" i="17" s="1"/>
  <c r="R33" i="7"/>
  <c r="AA37" i="17" s="1"/>
  <c r="Q33" i="7"/>
  <c r="L37" i="17" s="1"/>
  <c r="P55" i="20" s="1"/>
  <c r="N33" i="7"/>
  <c r="Y37" i="17" s="1"/>
  <c r="M33" i="7"/>
  <c r="J37" i="17" s="1"/>
  <c r="M55" i="20" s="1"/>
  <c r="J33" i="7"/>
  <c r="T37" i="17" s="1"/>
  <c r="I33" i="7"/>
  <c r="E37" i="17" s="1"/>
  <c r="H33" i="7"/>
  <c r="S37" i="17" s="1"/>
  <c r="G33" i="7"/>
  <c r="D37" i="17" s="1"/>
  <c r="D33" i="7"/>
  <c r="C33" i="7"/>
  <c r="V32" i="7"/>
  <c r="AC36" i="17" s="1"/>
  <c r="U32" i="7"/>
  <c r="N36" i="17" s="1"/>
  <c r="T32" i="7"/>
  <c r="AB36" i="17" s="1"/>
  <c r="S32" i="7"/>
  <c r="M36" i="17" s="1"/>
  <c r="R32" i="7"/>
  <c r="AA36" i="17" s="1"/>
  <c r="Q32" i="7"/>
  <c r="L36" i="17" s="1"/>
  <c r="P54" i="20" s="1"/>
  <c r="N32" i="7"/>
  <c r="Y36" i="17" s="1"/>
  <c r="M32" i="7"/>
  <c r="J36" i="17" s="1"/>
  <c r="M54" i="20" s="1"/>
  <c r="J32" i="7"/>
  <c r="T36" i="17" s="1"/>
  <c r="I32" i="7"/>
  <c r="E36" i="17" s="1"/>
  <c r="H32" i="7"/>
  <c r="S36" i="17" s="1"/>
  <c r="G32" i="7"/>
  <c r="D36" i="17" s="1"/>
  <c r="D32" i="7"/>
  <c r="C32" i="7"/>
  <c r="V31" i="7"/>
  <c r="AC35" i="17" s="1"/>
  <c r="U31" i="7"/>
  <c r="N35" i="17" s="1"/>
  <c r="T31" i="7"/>
  <c r="AB35" i="17" s="1"/>
  <c r="S31" i="7"/>
  <c r="M35" i="17" s="1"/>
  <c r="R31" i="7"/>
  <c r="AA35" i="17" s="1"/>
  <c r="Q31" i="7"/>
  <c r="L35" i="17" s="1"/>
  <c r="P53" i="20" s="1"/>
  <c r="N31" i="7"/>
  <c r="Y35" i="17" s="1"/>
  <c r="M31" i="7"/>
  <c r="J35" i="17" s="1"/>
  <c r="M53" i="20" s="1"/>
  <c r="J31" i="7"/>
  <c r="T35" i="17" s="1"/>
  <c r="I31" i="7"/>
  <c r="E35" i="17" s="1"/>
  <c r="H31" i="7"/>
  <c r="S35" i="17" s="1"/>
  <c r="G31" i="7"/>
  <c r="D35" i="17" s="1"/>
  <c r="D31" i="7"/>
  <c r="C31" i="7"/>
  <c r="V30" i="7"/>
  <c r="AC34" i="17" s="1"/>
  <c r="U30" i="7"/>
  <c r="N34" i="17" s="1"/>
  <c r="T30" i="7"/>
  <c r="AB34" i="17" s="1"/>
  <c r="S30" i="7"/>
  <c r="M34" i="17" s="1"/>
  <c r="R30" i="7"/>
  <c r="AA34" i="17" s="1"/>
  <c r="Q30" i="7"/>
  <c r="L34" i="17" s="1"/>
  <c r="P52" i="20" s="1"/>
  <c r="N30" i="7"/>
  <c r="Y34" i="17" s="1"/>
  <c r="M30" i="7"/>
  <c r="J34" i="17" s="1"/>
  <c r="M52" i="20" s="1"/>
  <c r="J30" i="7"/>
  <c r="T34" i="17" s="1"/>
  <c r="I30" i="7"/>
  <c r="E34" i="17" s="1"/>
  <c r="H30" i="7"/>
  <c r="S34" i="17" s="1"/>
  <c r="G30" i="7"/>
  <c r="D34" i="17" s="1"/>
  <c r="D30" i="7"/>
  <c r="C30" i="7"/>
  <c r="V29" i="7"/>
  <c r="AC33" i="17" s="1"/>
  <c r="U29" i="7"/>
  <c r="N33" i="17" s="1"/>
  <c r="T29" i="7"/>
  <c r="AB33" i="17" s="1"/>
  <c r="S29" i="7"/>
  <c r="M33" i="17" s="1"/>
  <c r="R29" i="7"/>
  <c r="AA33" i="17" s="1"/>
  <c r="Q29" i="7"/>
  <c r="L33" i="17" s="1"/>
  <c r="P51" i="20" s="1"/>
  <c r="N29" i="7"/>
  <c r="Y33" i="17" s="1"/>
  <c r="M29" i="7"/>
  <c r="J33" i="17" s="1"/>
  <c r="M51" i="20" s="1"/>
  <c r="J29" i="7"/>
  <c r="T33" i="17" s="1"/>
  <c r="I29" i="7"/>
  <c r="E33" i="17" s="1"/>
  <c r="H29" i="7"/>
  <c r="S33" i="17" s="1"/>
  <c r="G29" i="7"/>
  <c r="D33" i="17" s="1"/>
  <c r="D29" i="7"/>
  <c r="C29" i="7"/>
  <c r="V28" i="7"/>
  <c r="AC32" i="17" s="1"/>
  <c r="U28" i="7"/>
  <c r="N32" i="17" s="1"/>
  <c r="T28" i="7"/>
  <c r="AB32" i="17" s="1"/>
  <c r="S28" i="7"/>
  <c r="M32" i="17" s="1"/>
  <c r="R28" i="7"/>
  <c r="AA32" i="17" s="1"/>
  <c r="Q28" i="7"/>
  <c r="L32" i="17" s="1"/>
  <c r="P50" i="20" s="1"/>
  <c r="N28" i="7"/>
  <c r="Y32" i="17" s="1"/>
  <c r="M28" i="7"/>
  <c r="J32" i="17" s="1"/>
  <c r="M50" i="20" s="1"/>
  <c r="J28" i="7"/>
  <c r="T32" i="17" s="1"/>
  <c r="I28" i="7"/>
  <c r="E32" i="17" s="1"/>
  <c r="H28" i="7"/>
  <c r="S32" i="17" s="1"/>
  <c r="G28" i="7"/>
  <c r="D32" i="17" s="1"/>
  <c r="D28" i="7"/>
  <c r="C28" i="7"/>
  <c r="V27" i="7"/>
  <c r="AC31" i="17" s="1"/>
  <c r="U27" i="7"/>
  <c r="N31" i="17" s="1"/>
  <c r="T27" i="7"/>
  <c r="AB31" i="17" s="1"/>
  <c r="S27" i="7"/>
  <c r="M31" i="17" s="1"/>
  <c r="R27" i="7"/>
  <c r="AA31" i="17" s="1"/>
  <c r="Q27" i="7"/>
  <c r="L31" i="17" s="1"/>
  <c r="P49" i="20" s="1"/>
  <c r="N27" i="7"/>
  <c r="Y31" i="17" s="1"/>
  <c r="M27" i="7"/>
  <c r="J31" i="17" s="1"/>
  <c r="M49" i="20" s="1"/>
  <c r="J27" i="7"/>
  <c r="T31" i="17" s="1"/>
  <c r="I27" i="7"/>
  <c r="E31" i="17" s="1"/>
  <c r="H27" i="7"/>
  <c r="S31" i="17" s="1"/>
  <c r="G27" i="7"/>
  <c r="D31" i="17" s="1"/>
  <c r="D27" i="7"/>
  <c r="C27" i="7"/>
  <c r="V26" i="7"/>
  <c r="AC30" i="17" s="1"/>
  <c r="U26" i="7"/>
  <c r="N30" i="17" s="1"/>
  <c r="T26" i="7"/>
  <c r="AB30" i="17" s="1"/>
  <c r="S26" i="7"/>
  <c r="M30" i="17" s="1"/>
  <c r="R26" i="7"/>
  <c r="AA30" i="17" s="1"/>
  <c r="Q26" i="7"/>
  <c r="L30" i="17" s="1"/>
  <c r="P48" i="20" s="1"/>
  <c r="N26" i="7"/>
  <c r="Y30" i="17" s="1"/>
  <c r="M26" i="7"/>
  <c r="J30" i="17" s="1"/>
  <c r="M48" i="20" s="1"/>
  <c r="J26" i="7"/>
  <c r="T30" i="17" s="1"/>
  <c r="I26" i="7"/>
  <c r="E30" i="17" s="1"/>
  <c r="H26" i="7"/>
  <c r="S30" i="17" s="1"/>
  <c r="G26" i="7"/>
  <c r="D30" i="17" s="1"/>
  <c r="D26" i="7"/>
  <c r="C26" i="7"/>
  <c r="V25" i="7"/>
  <c r="AC29" i="17" s="1"/>
  <c r="U25" i="7"/>
  <c r="N29" i="17" s="1"/>
  <c r="T25" i="7"/>
  <c r="AB29" i="17" s="1"/>
  <c r="S25" i="7"/>
  <c r="M29" i="17" s="1"/>
  <c r="R25" i="7"/>
  <c r="AA29" i="17" s="1"/>
  <c r="Q25" i="7"/>
  <c r="L29" i="17" s="1"/>
  <c r="P47" i="20" s="1"/>
  <c r="N25" i="7"/>
  <c r="Y29" i="17" s="1"/>
  <c r="M25" i="7"/>
  <c r="J29" i="17" s="1"/>
  <c r="M47" i="20" s="1"/>
  <c r="J25" i="7"/>
  <c r="T29" i="17" s="1"/>
  <c r="I25" i="7"/>
  <c r="E29" i="17" s="1"/>
  <c r="H25" i="7"/>
  <c r="S29" i="17" s="1"/>
  <c r="G25" i="7"/>
  <c r="D29" i="17" s="1"/>
  <c r="D25" i="7"/>
  <c r="C25" i="7"/>
  <c r="V24" i="7"/>
  <c r="AC28" i="17" s="1"/>
  <c r="U24" i="7"/>
  <c r="N28" i="17" s="1"/>
  <c r="T24" i="7"/>
  <c r="AB28" i="17" s="1"/>
  <c r="S24" i="7"/>
  <c r="M28" i="17" s="1"/>
  <c r="R24" i="7"/>
  <c r="AA28" i="17" s="1"/>
  <c r="Q24" i="7"/>
  <c r="L28" i="17" s="1"/>
  <c r="P46" i="20" s="1"/>
  <c r="N24" i="7"/>
  <c r="Y28" i="17" s="1"/>
  <c r="M24" i="7"/>
  <c r="J28" i="17" s="1"/>
  <c r="M46" i="20" s="1"/>
  <c r="J24" i="7"/>
  <c r="T28" i="17" s="1"/>
  <c r="I24" i="7"/>
  <c r="E28" i="17" s="1"/>
  <c r="H24" i="7"/>
  <c r="S28" i="17" s="1"/>
  <c r="G24" i="7"/>
  <c r="D28" i="17" s="1"/>
  <c r="D24" i="7"/>
  <c r="C24" i="7"/>
  <c r="V23" i="7"/>
  <c r="AC27" i="17" s="1"/>
  <c r="U23" i="7"/>
  <c r="N27" i="17" s="1"/>
  <c r="T23" i="7"/>
  <c r="AB27" i="17" s="1"/>
  <c r="S23" i="7"/>
  <c r="M27" i="17" s="1"/>
  <c r="R23" i="7"/>
  <c r="AA27" i="17" s="1"/>
  <c r="Q23" i="7"/>
  <c r="L27" i="17" s="1"/>
  <c r="P45" i="20" s="1"/>
  <c r="N23" i="7"/>
  <c r="Y27" i="17" s="1"/>
  <c r="M23" i="7"/>
  <c r="J27" i="17" s="1"/>
  <c r="M45" i="20" s="1"/>
  <c r="J23" i="7"/>
  <c r="T27" i="17" s="1"/>
  <c r="I23" i="7"/>
  <c r="E27" i="17" s="1"/>
  <c r="H23" i="7"/>
  <c r="S27" i="17" s="1"/>
  <c r="G23" i="7"/>
  <c r="D27" i="17" s="1"/>
  <c r="D23" i="7"/>
  <c r="C23" i="7"/>
  <c r="V22" i="7"/>
  <c r="AC26" i="17" s="1"/>
  <c r="U22" i="7"/>
  <c r="N26" i="17" s="1"/>
  <c r="T22" i="7"/>
  <c r="AB26" i="17" s="1"/>
  <c r="S22" i="7"/>
  <c r="M26" i="17" s="1"/>
  <c r="R22" i="7"/>
  <c r="AA26" i="17" s="1"/>
  <c r="Q22" i="7"/>
  <c r="L26" i="17" s="1"/>
  <c r="P44" i="20" s="1"/>
  <c r="N22" i="7"/>
  <c r="Y26" i="17" s="1"/>
  <c r="M22" i="7"/>
  <c r="J26" i="17" s="1"/>
  <c r="M44" i="20" s="1"/>
  <c r="J22" i="7"/>
  <c r="T26" i="17" s="1"/>
  <c r="I22" i="7"/>
  <c r="E26" i="17" s="1"/>
  <c r="H22" i="7"/>
  <c r="S26" i="17" s="1"/>
  <c r="G22" i="7"/>
  <c r="D26" i="17" s="1"/>
  <c r="D22" i="7"/>
  <c r="C22" i="7"/>
  <c r="V21" i="7"/>
  <c r="AC25" i="17" s="1"/>
  <c r="U21" i="7"/>
  <c r="N25" i="17" s="1"/>
  <c r="T21" i="7"/>
  <c r="AB25" i="17" s="1"/>
  <c r="S21" i="7"/>
  <c r="M25" i="17" s="1"/>
  <c r="R21" i="7"/>
  <c r="AA25" i="17" s="1"/>
  <c r="Q21" i="7"/>
  <c r="L25" i="17" s="1"/>
  <c r="P43" i="20" s="1"/>
  <c r="N21" i="7"/>
  <c r="Y25" i="17" s="1"/>
  <c r="M21" i="7"/>
  <c r="J25" i="17" s="1"/>
  <c r="M43" i="20" s="1"/>
  <c r="J21" i="7"/>
  <c r="T25" i="17" s="1"/>
  <c r="I21" i="7"/>
  <c r="E25" i="17" s="1"/>
  <c r="H21" i="7"/>
  <c r="S25" i="17" s="1"/>
  <c r="G21" i="7"/>
  <c r="D25" i="17" s="1"/>
  <c r="D21" i="7"/>
  <c r="C21" i="7"/>
  <c r="V20" i="7"/>
  <c r="AC24" i="17" s="1"/>
  <c r="U20" i="7"/>
  <c r="N24" i="17" s="1"/>
  <c r="T20" i="7"/>
  <c r="AB24" i="17" s="1"/>
  <c r="S20" i="7"/>
  <c r="M24" i="17" s="1"/>
  <c r="R20" i="7"/>
  <c r="AA24" i="17" s="1"/>
  <c r="Q20" i="7"/>
  <c r="L24" i="17" s="1"/>
  <c r="P42" i="20" s="1"/>
  <c r="N20" i="7"/>
  <c r="Y24" i="17" s="1"/>
  <c r="M20" i="7"/>
  <c r="J24" i="17" s="1"/>
  <c r="M42" i="20" s="1"/>
  <c r="J20" i="7"/>
  <c r="T24" i="17" s="1"/>
  <c r="I20" i="7"/>
  <c r="E24" i="17" s="1"/>
  <c r="H20" i="7"/>
  <c r="S24" i="17" s="1"/>
  <c r="G20" i="7"/>
  <c r="D24" i="17" s="1"/>
  <c r="D20" i="7"/>
  <c r="C20" i="7"/>
  <c r="V19" i="7"/>
  <c r="AC23" i="17" s="1"/>
  <c r="U19" i="7"/>
  <c r="N23" i="17" s="1"/>
  <c r="T19" i="7"/>
  <c r="AB23" i="17" s="1"/>
  <c r="S19" i="7"/>
  <c r="M23" i="17" s="1"/>
  <c r="R19" i="7"/>
  <c r="AA23" i="17" s="1"/>
  <c r="Q19" i="7"/>
  <c r="L23" i="17" s="1"/>
  <c r="N19" i="7"/>
  <c r="Y23" i="17" s="1"/>
  <c r="M19" i="7"/>
  <c r="J23" i="17" s="1"/>
  <c r="M41" i="20" s="1"/>
  <c r="J19" i="7"/>
  <c r="T23" i="17" s="1"/>
  <c r="I19" i="7"/>
  <c r="E23" i="17" s="1"/>
  <c r="H19" i="7"/>
  <c r="S23" i="17" s="1"/>
  <c r="G19" i="7"/>
  <c r="D23" i="17" s="1"/>
  <c r="D19" i="7"/>
  <c r="C19" i="7"/>
  <c r="V18" i="7"/>
  <c r="AC22" i="17" s="1"/>
  <c r="U18" i="7"/>
  <c r="N22" i="17" s="1"/>
  <c r="T18" i="7"/>
  <c r="AB22" i="17" s="1"/>
  <c r="S18" i="7"/>
  <c r="M22" i="17" s="1"/>
  <c r="R18" i="7"/>
  <c r="AA22" i="17" s="1"/>
  <c r="Q18" i="7"/>
  <c r="L22" i="17" s="1"/>
  <c r="P40" i="20" s="1"/>
  <c r="N18" i="7"/>
  <c r="Y22" i="17" s="1"/>
  <c r="M18" i="7"/>
  <c r="J22" i="17" s="1"/>
  <c r="M40" i="20" s="1"/>
  <c r="J18" i="7"/>
  <c r="T22" i="17" s="1"/>
  <c r="I18" i="7"/>
  <c r="E22" i="17" s="1"/>
  <c r="H18" i="7"/>
  <c r="S22" i="17" s="1"/>
  <c r="G18" i="7"/>
  <c r="D22" i="17" s="1"/>
  <c r="D18" i="7"/>
  <c r="C18" i="7"/>
  <c r="V17" i="7"/>
  <c r="AC21" i="17" s="1"/>
  <c r="U17" i="7"/>
  <c r="N21" i="17" s="1"/>
  <c r="T17" i="7"/>
  <c r="AB21" i="17" s="1"/>
  <c r="S17" i="7"/>
  <c r="M21" i="17" s="1"/>
  <c r="R17" i="7"/>
  <c r="AA21" i="17" s="1"/>
  <c r="Q17" i="7"/>
  <c r="L21" i="17" s="1"/>
  <c r="P39" i="20" s="1"/>
  <c r="N17" i="7"/>
  <c r="Y21" i="17" s="1"/>
  <c r="M17" i="7"/>
  <c r="J21" i="17" s="1"/>
  <c r="M39" i="20" s="1"/>
  <c r="J17" i="7"/>
  <c r="T21" i="17" s="1"/>
  <c r="I17" i="7"/>
  <c r="E21" i="17" s="1"/>
  <c r="H17" i="7"/>
  <c r="S21" i="17" s="1"/>
  <c r="G17" i="7"/>
  <c r="D21" i="17" s="1"/>
  <c r="D17" i="7"/>
  <c r="C17" i="7"/>
  <c r="V16" i="7"/>
  <c r="AC20" i="17" s="1"/>
  <c r="U16" i="7"/>
  <c r="N20" i="17" s="1"/>
  <c r="T16" i="7"/>
  <c r="AB20" i="17" s="1"/>
  <c r="S16" i="7"/>
  <c r="M20" i="17" s="1"/>
  <c r="R16" i="7"/>
  <c r="AA20" i="17" s="1"/>
  <c r="Q16" i="7"/>
  <c r="L20" i="17" s="1"/>
  <c r="P38" i="20" s="1"/>
  <c r="N16" i="7"/>
  <c r="Y20" i="17" s="1"/>
  <c r="M16" i="7"/>
  <c r="J20" i="17" s="1"/>
  <c r="M38" i="20" s="1"/>
  <c r="J16" i="7"/>
  <c r="T20" i="17" s="1"/>
  <c r="I16" i="7"/>
  <c r="E20" i="17" s="1"/>
  <c r="H16" i="7"/>
  <c r="S20" i="17" s="1"/>
  <c r="G16" i="7"/>
  <c r="D20" i="17" s="1"/>
  <c r="D16" i="7"/>
  <c r="C16" i="7"/>
  <c r="V15" i="7"/>
  <c r="AC19" i="17" s="1"/>
  <c r="U15" i="7"/>
  <c r="N19" i="17" s="1"/>
  <c r="T15" i="7"/>
  <c r="AB19" i="17" s="1"/>
  <c r="S15" i="7"/>
  <c r="M19" i="17" s="1"/>
  <c r="R15" i="7"/>
  <c r="AA19" i="17" s="1"/>
  <c r="Q15" i="7"/>
  <c r="L19" i="17" s="1"/>
  <c r="P37" i="20" s="1"/>
  <c r="N15" i="7"/>
  <c r="Y19" i="17" s="1"/>
  <c r="M15" i="7"/>
  <c r="J19" i="17" s="1"/>
  <c r="M37" i="20" s="1"/>
  <c r="J15" i="7"/>
  <c r="T19" i="17" s="1"/>
  <c r="I15" i="7"/>
  <c r="E19" i="17" s="1"/>
  <c r="H15" i="7"/>
  <c r="S19" i="17" s="1"/>
  <c r="G15" i="7"/>
  <c r="D19" i="17" s="1"/>
  <c r="D15" i="7"/>
  <c r="C15" i="7"/>
  <c r="V14" i="7"/>
  <c r="AC18" i="17" s="1"/>
  <c r="U14" i="7"/>
  <c r="N18" i="17" s="1"/>
  <c r="T14" i="7"/>
  <c r="AB18" i="17" s="1"/>
  <c r="S14" i="7"/>
  <c r="M18" i="17" s="1"/>
  <c r="R14" i="7"/>
  <c r="AA18" i="17" s="1"/>
  <c r="Q14" i="7"/>
  <c r="L18" i="17" s="1"/>
  <c r="P36" i="20" s="1"/>
  <c r="N14" i="7"/>
  <c r="Y18" i="17" s="1"/>
  <c r="M14" i="7"/>
  <c r="J18" i="17" s="1"/>
  <c r="M36" i="20" s="1"/>
  <c r="J14" i="7"/>
  <c r="T18" i="17" s="1"/>
  <c r="I14" i="7"/>
  <c r="E18" i="17" s="1"/>
  <c r="H14" i="7"/>
  <c r="S18" i="17" s="1"/>
  <c r="G14" i="7"/>
  <c r="D18" i="17" s="1"/>
  <c r="D14" i="7"/>
  <c r="C14" i="7"/>
  <c r="V13" i="7"/>
  <c r="AC17" i="17" s="1"/>
  <c r="U13" i="7"/>
  <c r="N17" i="17" s="1"/>
  <c r="T13" i="7"/>
  <c r="AB17" i="17" s="1"/>
  <c r="S13" i="7"/>
  <c r="M17" i="17" s="1"/>
  <c r="R13" i="7"/>
  <c r="AA17" i="17" s="1"/>
  <c r="Q13" i="7"/>
  <c r="L17" i="17" s="1"/>
  <c r="P35" i="20" s="1"/>
  <c r="N13" i="7"/>
  <c r="Y17" i="17" s="1"/>
  <c r="M13" i="7"/>
  <c r="J17" i="17" s="1"/>
  <c r="M35" i="20" s="1"/>
  <c r="J13" i="7"/>
  <c r="T17" i="17" s="1"/>
  <c r="I13" i="7"/>
  <c r="E17" i="17" s="1"/>
  <c r="H13" i="7"/>
  <c r="S17" i="17" s="1"/>
  <c r="G13" i="7"/>
  <c r="D17" i="17" s="1"/>
  <c r="D13" i="7"/>
  <c r="C13" i="7"/>
  <c r="V12" i="7"/>
  <c r="AC16" i="17" s="1"/>
  <c r="U12" i="7"/>
  <c r="N16" i="17" s="1"/>
  <c r="T12" i="7"/>
  <c r="AB16" i="17" s="1"/>
  <c r="S12" i="7"/>
  <c r="M16" i="17" s="1"/>
  <c r="R12" i="7"/>
  <c r="AA16" i="17" s="1"/>
  <c r="Q12" i="7"/>
  <c r="L16" i="17" s="1"/>
  <c r="P34" i="20" s="1"/>
  <c r="N12" i="7"/>
  <c r="Y16" i="17" s="1"/>
  <c r="M12" i="7"/>
  <c r="J16" i="17" s="1"/>
  <c r="M34" i="20" s="1"/>
  <c r="J12" i="7"/>
  <c r="T16" i="17" s="1"/>
  <c r="I12" i="7"/>
  <c r="E16" i="17" s="1"/>
  <c r="H12" i="7"/>
  <c r="S16" i="17" s="1"/>
  <c r="G12" i="7"/>
  <c r="D16" i="17" s="1"/>
  <c r="D12" i="7"/>
  <c r="C12" i="7"/>
  <c r="V11" i="7"/>
  <c r="AC15" i="17" s="1"/>
  <c r="U11" i="7"/>
  <c r="N15" i="17" s="1"/>
  <c r="T11" i="7"/>
  <c r="AB15" i="17" s="1"/>
  <c r="S11" i="7"/>
  <c r="M15" i="17" s="1"/>
  <c r="R11" i="7"/>
  <c r="AA15" i="17" s="1"/>
  <c r="Q11" i="7"/>
  <c r="L15" i="17" s="1"/>
  <c r="P33" i="20" s="1"/>
  <c r="N11" i="7"/>
  <c r="Y15" i="17" s="1"/>
  <c r="M11" i="7"/>
  <c r="J15" i="17" s="1"/>
  <c r="M33" i="20" s="1"/>
  <c r="J11" i="7"/>
  <c r="T15" i="17" s="1"/>
  <c r="I11" i="7"/>
  <c r="E15" i="17" s="1"/>
  <c r="H11" i="7"/>
  <c r="S15" i="17" s="1"/>
  <c r="G11" i="7"/>
  <c r="D15" i="17" s="1"/>
  <c r="D11" i="7"/>
  <c r="C11" i="7"/>
  <c r="V10" i="7"/>
  <c r="AC14" i="17" s="1"/>
  <c r="U10" i="7"/>
  <c r="N14" i="17" s="1"/>
  <c r="T10" i="7"/>
  <c r="AB14" i="17" s="1"/>
  <c r="S10" i="7"/>
  <c r="M14" i="17" s="1"/>
  <c r="R10" i="7"/>
  <c r="AA14" i="17" s="1"/>
  <c r="Q10" i="7"/>
  <c r="L14" i="17" s="1"/>
  <c r="P32" i="20" s="1"/>
  <c r="N10" i="7"/>
  <c r="Y14" i="17" s="1"/>
  <c r="M10" i="7"/>
  <c r="J14" i="17" s="1"/>
  <c r="M32" i="20" s="1"/>
  <c r="J10" i="7"/>
  <c r="T14" i="17" s="1"/>
  <c r="I10" i="7"/>
  <c r="E14" i="17" s="1"/>
  <c r="H10" i="7"/>
  <c r="S14" i="17" s="1"/>
  <c r="G10" i="7"/>
  <c r="D14" i="17" s="1"/>
  <c r="D10" i="7"/>
  <c r="C10" i="7"/>
  <c r="V9" i="7"/>
  <c r="AC13" i="17" s="1"/>
  <c r="U9" i="7"/>
  <c r="N13" i="17" s="1"/>
  <c r="T9" i="7"/>
  <c r="AB13" i="17" s="1"/>
  <c r="S9" i="7"/>
  <c r="M13" i="17" s="1"/>
  <c r="R9" i="7"/>
  <c r="AA13" i="17" s="1"/>
  <c r="Q9" i="7"/>
  <c r="L13" i="17" s="1"/>
  <c r="P31" i="20" s="1"/>
  <c r="N9" i="7"/>
  <c r="Y13" i="17" s="1"/>
  <c r="M9" i="7"/>
  <c r="J13" i="17" s="1"/>
  <c r="M31" i="20" s="1"/>
  <c r="J9" i="7"/>
  <c r="T13" i="17" s="1"/>
  <c r="I9" i="7"/>
  <c r="E13" i="17" s="1"/>
  <c r="H9" i="7"/>
  <c r="S13" i="17" s="1"/>
  <c r="G9" i="7"/>
  <c r="D13" i="17" s="1"/>
  <c r="D9" i="7"/>
  <c r="C9" i="7"/>
  <c r="V8" i="7"/>
  <c r="AC12" i="17" s="1"/>
  <c r="U8" i="7"/>
  <c r="N12" i="17" s="1"/>
  <c r="T8" i="7"/>
  <c r="AB12" i="17" s="1"/>
  <c r="S8" i="7"/>
  <c r="M12" i="17" s="1"/>
  <c r="R8" i="7"/>
  <c r="AA12" i="17" s="1"/>
  <c r="Q8" i="7"/>
  <c r="L12" i="17" s="1"/>
  <c r="P30" i="20" s="1"/>
  <c r="N8" i="7"/>
  <c r="Y12" i="17" s="1"/>
  <c r="M8" i="7"/>
  <c r="J12" i="17" s="1"/>
  <c r="M30" i="20" s="1"/>
  <c r="J8" i="7"/>
  <c r="T12" i="17" s="1"/>
  <c r="I8" i="7"/>
  <c r="E12" i="17" s="1"/>
  <c r="H8" i="7"/>
  <c r="S12" i="17" s="1"/>
  <c r="G8" i="7"/>
  <c r="D12" i="17" s="1"/>
  <c r="D8" i="7"/>
  <c r="C8" i="7"/>
  <c r="V7" i="7"/>
  <c r="AC11" i="17" s="1"/>
  <c r="U7" i="7"/>
  <c r="N11" i="17" s="1"/>
  <c r="T7" i="7"/>
  <c r="AB11" i="17" s="1"/>
  <c r="S7" i="7"/>
  <c r="M11" i="17" s="1"/>
  <c r="R7" i="7"/>
  <c r="AA11" i="17" s="1"/>
  <c r="Q7" i="7"/>
  <c r="L11" i="17" s="1"/>
  <c r="P29" i="20" s="1"/>
  <c r="N7" i="7"/>
  <c r="Y11" i="17" s="1"/>
  <c r="M7" i="7"/>
  <c r="J11" i="17" s="1"/>
  <c r="J7" i="7"/>
  <c r="T11" i="17" s="1"/>
  <c r="I7" i="7"/>
  <c r="E11" i="17" s="1"/>
  <c r="H7" i="7"/>
  <c r="S11" i="17" s="1"/>
  <c r="G7" i="7"/>
  <c r="D11" i="17" s="1"/>
  <c r="D7" i="7"/>
  <c r="C7" i="7"/>
  <c r="L611" i="7"/>
  <c r="F611" i="7" s="1"/>
  <c r="K611" i="7"/>
  <c r="E611" i="7" s="1"/>
  <c r="L610" i="7"/>
  <c r="F610" i="7" s="1"/>
  <c r="K610" i="7"/>
  <c r="E610" i="7" s="1"/>
  <c r="L609" i="7"/>
  <c r="F609" i="7" s="1"/>
  <c r="K609" i="7"/>
  <c r="E609" i="7" s="1"/>
  <c r="L608" i="7"/>
  <c r="F608" i="7" s="1"/>
  <c r="K608" i="7"/>
  <c r="E608" i="7" s="1"/>
  <c r="L607" i="7"/>
  <c r="F607" i="7" s="1"/>
  <c r="K607" i="7"/>
  <c r="E607" i="7" s="1"/>
  <c r="L606" i="7"/>
  <c r="F606" i="7" s="1"/>
  <c r="K606" i="7"/>
  <c r="E606" i="7" s="1"/>
  <c r="L605" i="7"/>
  <c r="F605" i="7" s="1"/>
  <c r="K605" i="7"/>
  <c r="E605" i="7" s="1"/>
  <c r="L604" i="7"/>
  <c r="F604" i="7" s="1"/>
  <c r="K604" i="7"/>
  <c r="E604" i="7" s="1"/>
  <c r="L603" i="7"/>
  <c r="F603" i="7" s="1"/>
  <c r="K603" i="7"/>
  <c r="E603" i="7" s="1"/>
  <c r="L602" i="7"/>
  <c r="F602" i="7" s="1"/>
  <c r="K602" i="7"/>
  <c r="E602" i="7" s="1"/>
  <c r="L601" i="7"/>
  <c r="F601" i="7" s="1"/>
  <c r="K601" i="7"/>
  <c r="E601" i="7" s="1"/>
  <c r="L600" i="7"/>
  <c r="F600" i="7" s="1"/>
  <c r="K600" i="7"/>
  <c r="E600" i="7" s="1"/>
  <c r="L599" i="7"/>
  <c r="F599" i="7" s="1"/>
  <c r="K599" i="7"/>
  <c r="E599" i="7" s="1"/>
  <c r="L598" i="7"/>
  <c r="F598" i="7" s="1"/>
  <c r="K598" i="7"/>
  <c r="E598" i="7" s="1"/>
  <c r="L597" i="7"/>
  <c r="F597" i="7" s="1"/>
  <c r="K597" i="7"/>
  <c r="E597" i="7" s="1"/>
  <c r="L596" i="7"/>
  <c r="F596" i="7" s="1"/>
  <c r="K596" i="7"/>
  <c r="E596" i="7" s="1"/>
  <c r="L595" i="7"/>
  <c r="F595" i="7" s="1"/>
  <c r="K595" i="7"/>
  <c r="E595" i="7" s="1"/>
  <c r="L594" i="7"/>
  <c r="F594" i="7" s="1"/>
  <c r="K594" i="7"/>
  <c r="E594" i="7" s="1"/>
  <c r="L593" i="7"/>
  <c r="F593" i="7" s="1"/>
  <c r="K593" i="7"/>
  <c r="E593" i="7" s="1"/>
  <c r="L592" i="7"/>
  <c r="F592" i="7" s="1"/>
  <c r="K592" i="7"/>
  <c r="E592" i="7" s="1"/>
  <c r="L591" i="7"/>
  <c r="F591" i="7" s="1"/>
  <c r="K591" i="7"/>
  <c r="E591" i="7" s="1"/>
  <c r="L590" i="7"/>
  <c r="F590" i="7" s="1"/>
  <c r="K590" i="7"/>
  <c r="E590" i="7" s="1"/>
  <c r="L589" i="7"/>
  <c r="F589" i="7" s="1"/>
  <c r="K589" i="7"/>
  <c r="E589" i="7" s="1"/>
  <c r="L588" i="7"/>
  <c r="F588" i="7" s="1"/>
  <c r="K588" i="7"/>
  <c r="E588" i="7" s="1"/>
  <c r="L587" i="7"/>
  <c r="F587" i="7" s="1"/>
  <c r="K587" i="7"/>
  <c r="E587" i="7" s="1"/>
  <c r="L586" i="7"/>
  <c r="F586" i="7" s="1"/>
  <c r="K586" i="7"/>
  <c r="E586" i="7" s="1"/>
  <c r="L585" i="7"/>
  <c r="F585" i="7" s="1"/>
  <c r="K585" i="7"/>
  <c r="E585" i="7" s="1"/>
  <c r="L584" i="7"/>
  <c r="F584" i="7" s="1"/>
  <c r="K584" i="7"/>
  <c r="E584" i="7" s="1"/>
  <c r="L583" i="7"/>
  <c r="F583" i="7" s="1"/>
  <c r="K583" i="7"/>
  <c r="V582" i="7"/>
  <c r="U582" i="7"/>
  <c r="T582" i="7"/>
  <c r="S582" i="7"/>
  <c r="R582" i="7"/>
  <c r="Q582" i="7"/>
  <c r="N582" i="7"/>
  <c r="M582" i="7"/>
  <c r="J582" i="7"/>
  <c r="I582" i="7"/>
  <c r="H582" i="7"/>
  <c r="G582" i="7"/>
  <c r="C582" i="7"/>
  <c r="L575" i="7"/>
  <c r="F575" i="7" s="1"/>
  <c r="K575" i="7"/>
  <c r="E575" i="7" s="1"/>
  <c r="L574" i="7"/>
  <c r="F574" i="7" s="1"/>
  <c r="K574" i="7"/>
  <c r="E574" i="7" s="1"/>
  <c r="L573" i="7"/>
  <c r="F573" i="7" s="1"/>
  <c r="K573" i="7"/>
  <c r="E573" i="7" s="1"/>
  <c r="L572" i="7"/>
  <c r="F572" i="7" s="1"/>
  <c r="K572" i="7"/>
  <c r="E572" i="7" s="1"/>
  <c r="L571" i="7"/>
  <c r="F571" i="7" s="1"/>
  <c r="K571" i="7"/>
  <c r="E571" i="7" s="1"/>
  <c r="L570" i="7"/>
  <c r="F570" i="7" s="1"/>
  <c r="K570" i="7"/>
  <c r="E570" i="7" s="1"/>
  <c r="L569" i="7"/>
  <c r="F569" i="7" s="1"/>
  <c r="K569" i="7"/>
  <c r="E569" i="7" s="1"/>
  <c r="L568" i="7"/>
  <c r="F568" i="7" s="1"/>
  <c r="K568" i="7"/>
  <c r="E568" i="7" s="1"/>
  <c r="L567" i="7"/>
  <c r="F567" i="7" s="1"/>
  <c r="K567" i="7"/>
  <c r="E567" i="7" s="1"/>
  <c r="L566" i="7"/>
  <c r="F566" i="7" s="1"/>
  <c r="K566" i="7"/>
  <c r="E566" i="7" s="1"/>
  <c r="L565" i="7"/>
  <c r="F565" i="7" s="1"/>
  <c r="K565" i="7"/>
  <c r="E565" i="7" s="1"/>
  <c r="L564" i="7"/>
  <c r="F564" i="7" s="1"/>
  <c r="K564" i="7"/>
  <c r="E564" i="7" s="1"/>
  <c r="L563" i="7"/>
  <c r="F563" i="7" s="1"/>
  <c r="K563" i="7"/>
  <c r="E563" i="7" s="1"/>
  <c r="L562" i="7"/>
  <c r="F562" i="7" s="1"/>
  <c r="K562" i="7"/>
  <c r="E562" i="7" s="1"/>
  <c r="L561" i="7"/>
  <c r="F561" i="7" s="1"/>
  <c r="K561" i="7"/>
  <c r="E561" i="7" s="1"/>
  <c r="L560" i="7"/>
  <c r="F560" i="7" s="1"/>
  <c r="K560" i="7"/>
  <c r="E560" i="7" s="1"/>
  <c r="L559" i="7"/>
  <c r="F559" i="7" s="1"/>
  <c r="K559" i="7"/>
  <c r="E559" i="7" s="1"/>
  <c r="L558" i="7"/>
  <c r="F558" i="7" s="1"/>
  <c r="K558" i="7"/>
  <c r="E558" i="7" s="1"/>
  <c r="L557" i="7"/>
  <c r="F557" i="7" s="1"/>
  <c r="K557" i="7"/>
  <c r="E557" i="7" s="1"/>
  <c r="L556" i="7"/>
  <c r="F556" i="7" s="1"/>
  <c r="K556" i="7"/>
  <c r="E556" i="7" s="1"/>
  <c r="L555" i="7"/>
  <c r="F555" i="7" s="1"/>
  <c r="K555" i="7"/>
  <c r="E555" i="7" s="1"/>
  <c r="L554" i="7"/>
  <c r="F554" i="7" s="1"/>
  <c r="K554" i="7"/>
  <c r="E554" i="7" s="1"/>
  <c r="L553" i="7"/>
  <c r="F553" i="7" s="1"/>
  <c r="K553" i="7"/>
  <c r="E553" i="7" s="1"/>
  <c r="L552" i="7"/>
  <c r="F552" i="7" s="1"/>
  <c r="K552" i="7"/>
  <c r="E552" i="7" s="1"/>
  <c r="L551" i="7"/>
  <c r="F551" i="7" s="1"/>
  <c r="K551" i="7"/>
  <c r="E551" i="7" s="1"/>
  <c r="L550" i="7"/>
  <c r="F550" i="7" s="1"/>
  <c r="K550" i="7"/>
  <c r="E550" i="7" s="1"/>
  <c r="L549" i="7"/>
  <c r="F549" i="7" s="1"/>
  <c r="K549" i="7"/>
  <c r="E549" i="7" s="1"/>
  <c r="L548" i="7"/>
  <c r="F548" i="7" s="1"/>
  <c r="K548" i="7"/>
  <c r="E548" i="7" s="1"/>
  <c r="L547" i="7"/>
  <c r="K547" i="7"/>
  <c r="V546" i="7"/>
  <c r="U546" i="7"/>
  <c r="T546" i="7"/>
  <c r="S546" i="7"/>
  <c r="R546" i="7"/>
  <c r="Q546" i="7"/>
  <c r="N546" i="7"/>
  <c r="M546" i="7"/>
  <c r="J546" i="7"/>
  <c r="I546" i="7"/>
  <c r="H546" i="7"/>
  <c r="G546" i="7"/>
  <c r="C546" i="7"/>
  <c r="L539" i="7"/>
  <c r="F539" i="7" s="1"/>
  <c r="K539" i="7"/>
  <c r="E539" i="7" s="1"/>
  <c r="L538" i="7"/>
  <c r="F538" i="7" s="1"/>
  <c r="K538" i="7"/>
  <c r="E538" i="7" s="1"/>
  <c r="L537" i="7"/>
  <c r="F537" i="7" s="1"/>
  <c r="K537" i="7"/>
  <c r="E537" i="7" s="1"/>
  <c r="L536" i="7"/>
  <c r="F536" i="7" s="1"/>
  <c r="K536" i="7"/>
  <c r="E536" i="7" s="1"/>
  <c r="L535" i="7"/>
  <c r="F535" i="7" s="1"/>
  <c r="K535" i="7"/>
  <c r="E535" i="7" s="1"/>
  <c r="L534" i="7"/>
  <c r="F534" i="7" s="1"/>
  <c r="K534" i="7"/>
  <c r="E534" i="7" s="1"/>
  <c r="L533" i="7"/>
  <c r="F533" i="7" s="1"/>
  <c r="K533" i="7"/>
  <c r="E533" i="7" s="1"/>
  <c r="L532" i="7"/>
  <c r="F532" i="7" s="1"/>
  <c r="L531" i="7"/>
  <c r="F531" i="7" s="1"/>
  <c r="K531" i="7"/>
  <c r="E531" i="7" s="1"/>
  <c r="L530" i="7"/>
  <c r="F530" i="7" s="1"/>
  <c r="K530" i="7"/>
  <c r="E530" i="7" s="1"/>
  <c r="L529" i="7"/>
  <c r="F529" i="7" s="1"/>
  <c r="K529" i="7"/>
  <c r="E529" i="7" s="1"/>
  <c r="L528" i="7"/>
  <c r="F528" i="7" s="1"/>
  <c r="K528" i="7"/>
  <c r="E528" i="7" s="1"/>
  <c r="L527" i="7"/>
  <c r="F527" i="7" s="1"/>
  <c r="K527" i="7"/>
  <c r="E527" i="7" s="1"/>
  <c r="L526" i="7"/>
  <c r="F526" i="7" s="1"/>
  <c r="K526" i="7"/>
  <c r="E526" i="7" s="1"/>
  <c r="L525" i="7"/>
  <c r="F525" i="7" s="1"/>
  <c r="K525" i="7"/>
  <c r="E525" i="7" s="1"/>
  <c r="L524" i="7"/>
  <c r="F524" i="7" s="1"/>
  <c r="K524" i="7"/>
  <c r="E524" i="7" s="1"/>
  <c r="L523" i="7"/>
  <c r="F523" i="7" s="1"/>
  <c r="K523" i="7"/>
  <c r="E523" i="7" s="1"/>
  <c r="L522" i="7"/>
  <c r="F522" i="7" s="1"/>
  <c r="K522" i="7"/>
  <c r="E522" i="7" s="1"/>
  <c r="L521" i="7"/>
  <c r="F521" i="7" s="1"/>
  <c r="K521" i="7"/>
  <c r="E521" i="7" s="1"/>
  <c r="L520" i="7"/>
  <c r="F520" i="7" s="1"/>
  <c r="K520" i="7"/>
  <c r="E520" i="7" s="1"/>
  <c r="L519" i="7"/>
  <c r="F519" i="7" s="1"/>
  <c r="K519" i="7"/>
  <c r="E519" i="7" s="1"/>
  <c r="L518" i="7"/>
  <c r="F518" i="7" s="1"/>
  <c r="K518" i="7"/>
  <c r="E518" i="7" s="1"/>
  <c r="L517" i="7"/>
  <c r="F517" i="7" s="1"/>
  <c r="K517" i="7"/>
  <c r="E517" i="7" s="1"/>
  <c r="L516" i="7"/>
  <c r="F516" i="7" s="1"/>
  <c r="K516" i="7"/>
  <c r="E516" i="7" s="1"/>
  <c r="L515" i="7"/>
  <c r="F515" i="7" s="1"/>
  <c r="K515" i="7"/>
  <c r="E515" i="7" s="1"/>
  <c r="L514" i="7"/>
  <c r="F514" i="7" s="1"/>
  <c r="K514" i="7"/>
  <c r="E514" i="7" s="1"/>
  <c r="L513" i="7"/>
  <c r="F513" i="7" s="1"/>
  <c r="K513" i="7"/>
  <c r="E513" i="7" s="1"/>
  <c r="L512" i="7"/>
  <c r="K512" i="7"/>
  <c r="E512" i="7" s="1"/>
  <c r="L511" i="7"/>
  <c r="F511" i="7" s="1"/>
  <c r="K511" i="7"/>
  <c r="E511" i="7" s="1"/>
  <c r="V510" i="7"/>
  <c r="U510" i="7"/>
  <c r="T510" i="7"/>
  <c r="S510" i="7"/>
  <c r="R510" i="7"/>
  <c r="Q510" i="7"/>
  <c r="N510" i="7"/>
  <c r="M510" i="7"/>
  <c r="J510" i="7"/>
  <c r="I510" i="7"/>
  <c r="H510" i="7"/>
  <c r="G510" i="7"/>
  <c r="C510" i="7"/>
  <c r="L503" i="7"/>
  <c r="F503" i="7" s="1"/>
  <c r="K503" i="7"/>
  <c r="E503" i="7" s="1"/>
  <c r="L502" i="7"/>
  <c r="F502" i="7" s="1"/>
  <c r="K502" i="7"/>
  <c r="E502" i="7" s="1"/>
  <c r="L501" i="7"/>
  <c r="F501" i="7" s="1"/>
  <c r="K501" i="7"/>
  <c r="E501" i="7" s="1"/>
  <c r="L500" i="7"/>
  <c r="F500" i="7" s="1"/>
  <c r="K500" i="7"/>
  <c r="E500" i="7" s="1"/>
  <c r="L499" i="7"/>
  <c r="F499" i="7" s="1"/>
  <c r="K499" i="7"/>
  <c r="E499" i="7" s="1"/>
  <c r="L498" i="7"/>
  <c r="F498" i="7" s="1"/>
  <c r="K498" i="7"/>
  <c r="E498" i="7" s="1"/>
  <c r="L497" i="7"/>
  <c r="F497" i="7" s="1"/>
  <c r="K497" i="7"/>
  <c r="E497" i="7" s="1"/>
  <c r="L496" i="7"/>
  <c r="F496" i="7" s="1"/>
  <c r="K496" i="7"/>
  <c r="E496" i="7" s="1"/>
  <c r="L495" i="7"/>
  <c r="F495" i="7" s="1"/>
  <c r="K495" i="7"/>
  <c r="E495" i="7" s="1"/>
  <c r="L494" i="7"/>
  <c r="F494" i="7" s="1"/>
  <c r="K494" i="7"/>
  <c r="E494" i="7" s="1"/>
  <c r="L493" i="7"/>
  <c r="F493" i="7" s="1"/>
  <c r="K493" i="7"/>
  <c r="E493" i="7" s="1"/>
  <c r="L492" i="7"/>
  <c r="F492" i="7" s="1"/>
  <c r="K492" i="7"/>
  <c r="E492" i="7" s="1"/>
  <c r="L491" i="7"/>
  <c r="F491" i="7" s="1"/>
  <c r="K491" i="7"/>
  <c r="E491" i="7" s="1"/>
  <c r="L490" i="7"/>
  <c r="F490" i="7" s="1"/>
  <c r="K490" i="7"/>
  <c r="E490" i="7" s="1"/>
  <c r="L489" i="7"/>
  <c r="F489" i="7" s="1"/>
  <c r="K489" i="7"/>
  <c r="E489" i="7" s="1"/>
  <c r="L488" i="7"/>
  <c r="F488" i="7" s="1"/>
  <c r="K488" i="7"/>
  <c r="E488" i="7" s="1"/>
  <c r="L487" i="7"/>
  <c r="F487" i="7" s="1"/>
  <c r="K487" i="7"/>
  <c r="E487" i="7" s="1"/>
  <c r="L486" i="7"/>
  <c r="F486" i="7" s="1"/>
  <c r="K486" i="7"/>
  <c r="E486" i="7" s="1"/>
  <c r="L485" i="7"/>
  <c r="F485" i="7" s="1"/>
  <c r="K485" i="7"/>
  <c r="E485" i="7" s="1"/>
  <c r="L484" i="7"/>
  <c r="F484" i="7" s="1"/>
  <c r="K484" i="7"/>
  <c r="E484" i="7" s="1"/>
  <c r="L483" i="7"/>
  <c r="F483" i="7" s="1"/>
  <c r="K483" i="7"/>
  <c r="E483" i="7" s="1"/>
  <c r="L482" i="7"/>
  <c r="F482" i="7" s="1"/>
  <c r="K482" i="7"/>
  <c r="E482" i="7" s="1"/>
  <c r="L481" i="7"/>
  <c r="F481" i="7" s="1"/>
  <c r="K481" i="7"/>
  <c r="E481" i="7" s="1"/>
  <c r="L480" i="7"/>
  <c r="F480" i="7" s="1"/>
  <c r="K480" i="7"/>
  <c r="E480" i="7" s="1"/>
  <c r="L479" i="7"/>
  <c r="F479" i="7" s="1"/>
  <c r="K479" i="7"/>
  <c r="E479" i="7" s="1"/>
  <c r="L478" i="7"/>
  <c r="F478" i="7" s="1"/>
  <c r="K478" i="7"/>
  <c r="E478" i="7" s="1"/>
  <c r="L477" i="7"/>
  <c r="F477" i="7" s="1"/>
  <c r="K477" i="7"/>
  <c r="E477" i="7" s="1"/>
  <c r="L476" i="7"/>
  <c r="F476" i="7" s="1"/>
  <c r="K476" i="7"/>
  <c r="E476" i="7" s="1"/>
  <c r="L475" i="7"/>
  <c r="F475" i="7" s="1"/>
  <c r="K475" i="7"/>
  <c r="E475" i="7" s="1"/>
  <c r="V474" i="7"/>
  <c r="U474" i="7"/>
  <c r="T474" i="7"/>
  <c r="S474" i="7"/>
  <c r="R474" i="7"/>
  <c r="Q474" i="7"/>
  <c r="N474" i="7"/>
  <c r="M474" i="7"/>
  <c r="J474" i="7"/>
  <c r="I474" i="7"/>
  <c r="H474" i="7"/>
  <c r="G474" i="7"/>
  <c r="C474" i="7"/>
  <c r="L467" i="7"/>
  <c r="F467" i="7" s="1"/>
  <c r="K467" i="7"/>
  <c r="E467" i="7" s="1"/>
  <c r="L466" i="7"/>
  <c r="F466" i="7" s="1"/>
  <c r="K466" i="7"/>
  <c r="E466" i="7" s="1"/>
  <c r="L465" i="7"/>
  <c r="F465" i="7" s="1"/>
  <c r="K465" i="7"/>
  <c r="E465" i="7" s="1"/>
  <c r="L464" i="7"/>
  <c r="F464" i="7" s="1"/>
  <c r="K464" i="7"/>
  <c r="E464" i="7" s="1"/>
  <c r="L463" i="7"/>
  <c r="F463" i="7" s="1"/>
  <c r="K463" i="7"/>
  <c r="E463" i="7" s="1"/>
  <c r="L462" i="7"/>
  <c r="F462" i="7" s="1"/>
  <c r="K462" i="7"/>
  <c r="E462" i="7" s="1"/>
  <c r="L461" i="7"/>
  <c r="F461" i="7" s="1"/>
  <c r="K461" i="7"/>
  <c r="E461" i="7" s="1"/>
  <c r="L460" i="7"/>
  <c r="F460" i="7" s="1"/>
  <c r="K460" i="7"/>
  <c r="E460" i="7" s="1"/>
  <c r="L459" i="7"/>
  <c r="F459" i="7" s="1"/>
  <c r="K459" i="7"/>
  <c r="E459" i="7" s="1"/>
  <c r="L458" i="7"/>
  <c r="F458" i="7" s="1"/>
  <c r="K458" i="7"/>
  <c r="E458" i="7" s="1"/>
  <c r="L457" i="7"/>
  <c r="F457" i="7" s="1"/>
  <c r="K457" i="7"/>
  <c r="E457" i="7" s="1"/>
  <c r="L456" i="7"/>
  <c r="F456" i="7" s="1"/>
  <c r="K456" i="7"/>
  <c r="E456" i="7" s="1"/>
  <c r="L455" i="7"/>
  <c r="F455" i="7" s="1"/>
  <c r="K455" i="7"/>
  <c r="E455" i="7" s="1"/>
  <c r="L454" i="7"/>
  <c r="F454" i="7" s="1"/>
  <c r="K454" i="7"/>
  <c r="E454" i="7" s="1"/>
  <c r="L453" i="7"/>
  <c r="F453" i="7" s="1"/>
  <c r="K453" i="7"/>
  <c r="E453" i="7" s="1"/>
  <c r="L452" i="7"/>
  <c r="F452" i="7" s="1"/>
  <c r="K452" i="7"/>
  <c r="E452" i="7" s="1"/>
  <c r="L451" i="7"/>
  <c r="F451" i="7" s="1"/>
  <c r="K451" i="7"/>
  <c r="E451" i="7" s="1"/>
  <c r="L450" i="7"/>
  <c r="F450" i="7" s="1"/>
  <c r="K450" i="7"/>
  <c r="E450" i="7" s="1"/>
  <c r="L449" i="7"/>
  <c r="F449" i="7" s="1"/>
  <c r="K449" i="7"/>
  <c r="E449" i="7" s="1"/>
  <c r="L448" i="7"/>
  <c r="F448" i="7" s="1"/>
  <c r="K448" i="7"/>
  <c r="E448" i="7" s="1"/>
  <c r="L447" i="7"/>
  <c r="F447" i="7" s="1"/>
  <c r="K447" i="7"/>
  <c r="E447" i="7" s="1"/>
  <c r="L446" i="7"/>
  <c r="F446" i="7" s="1"/>
  <c r="K446" i="7"/>
  <c r="E446" i="7" s="1"/>
  <c r="L445" i="7"/>
  <c r="F445" i="7" s="1"/>
  <c r="K445" i="7"/>
  <c r="L444" i="7"/>
  <c r="F444" i="7" s="1"/>
  <c r="K444" i="7"/>
  <c r="E444" i="7" s="1"/>
  <c r="L443" i="7"/>
  <c r="F443" i="7" s="1"/>
  <c r="K443" i="7"/>
  <c r="E443" i="7" s="1"/>
  <c r="L442" i="7"/>
  <c r="F442" i="7" s="1"/>
  <c r="K442" i="7"/>
  <c r="E442" i="7" s="1"/>
  <c r="L441" i="7"/>
  <c r="F441" i="7" s="1"/>
  <c r="K441" i="7"/>
  <c r="E441" i="7" s="1"/>
  <c r="L440" i="7"/>
  <c r="F440" i="7" s="1"/>
  <c r="K440" i="7"/>
  <c r="E440" i="7" s="1"/>
  <c r="L439" i="7"/>
  <c r="K439" i="7"/>
  <c r="E439" i="7" s="1"/>
  <c r="V438" i="7"/>
  <c r="U438" i="7"/>
  <c r="T438" i="7"/>
  <c r="S438" i="7"/>
  <c r="R438" i="7"/>
  <c r="Q438" i="7"/>
  <c r="N438" i="7"/>
  <c r="M438" i="7"/>
  <c r="J438" i="7"/>
  <c r="I438" i="7"/>
  <c r="H438" i="7"/>
  <c r="G438" i="7"/>
  <c r="C438" i="7"/>
  <c r="L431" i="7"/>
  <c r="F431" i="7" s="1"/>
  <c r="K431" i="7"/>
  <c r="E431" i="7" s="1"/>
  <c r="L430" i="7"/>
  <c r="F430" i="7" s="1"/>
  <c r="K430" i="7"/>
  <c r="E430" i="7" s="1"/>
  <c r="L429" i="7"/>
  <c r="F429" i="7" s="1"/>
  <c r="K429" i="7"/>
  <c r="E429" i="7" s="1"/>
  <c r="L428" i="7"/>
  <c r="F428" i="7" s="1"/>
  <c r="K428" i="7"/>
  <c r="E428" i="7" s="1"/>
  <c r="L427" i="7"/>
  <c r="F427" i="7" s="1"/>
  <c r="K427" i="7"/>
  <c r="E427" i="7" s="1"/>
  <c r="L426" i="7"/>
  <c r="F426" i="7" s="1"/>
  <c r="K426" i="7"/>
  <c r="E426" i="7" s="1"/>
  <c r="L425" i="7"/>
  <c r="F425" i="7" s="1"/>
  <c r="K425" i="7"/>
  <c r="E425" i="7" s="1"/>
  <c r="L424" i="7"/>
  <c r="F424" i="7" s="1"/>
  <c r="K424" i="7"/>
  <c r="E424" i="7" s="1"/>
  <c r="L423" i="7"/>
  <c r="F423" i="7" s="1"/>
  <c r="K423" i="7"/>
  <c r="E423" i="7" s="1"/>
  <c r="L422" i="7"/>
  <c r="F422" i="7" s="1"/>
  <c r="K422" i="7"/>
  <c r="E422" i="7" s="1"/>
  <c r="L421" i="7"/>
  <c r="F421" i="7" s="1"/>
  <c r="K421" i="7"/>
  <c r="E421" i="7" s="1"/>
  <c r="L420" i="7"/>
  <c r="F420" i="7" s="1"/>
  <c r="K420" i="7"/>
  <c r="E420" i="7" s="1"/>
  <c r="L419" i="7"/>
  <c r="F419" i="7" s="1"/>
  <c r="K419" i="7"/>
  <c r="E419" i="7" s="1"/>
  <c r="L418" i="7"/>
  <c r="F418" i="7" s="1"/>
  <c r="K418" i="7"/>
  <c r="E418" i="7" s="1"/>
  <c r="L417" i="7"/>
  <c r="F417" i="7" s="1"/>
  <c r="K417" i="7"/>
  <c r="E417" i="7" s="1"/>
  <c r="L416" i="7"/>
  <c r="F416" i="7" s="1"/>
  <c r="K416" i="7"/>
  <c r="E416" i="7" s="1"/>
  <c r="L415" i="7"/>
  <c r="F415" i="7" s="1"/>
  <c r="K415" i="7"/>
  <c r="E415" i="7" s="1"/>
  <c r="L414" i="7"/>
  <c r="F414" i="7" s="1"/>
  <c r="K414" i="7"/>
  <c r="E414" i="7" s="1"/>
  <c r="L413" i="7"/>
  <c r="F413" i="7" s="1"/>
  <c r="K413" i="7"/>
  <c r="E413" i="7" s="1"/>
  <c r="L412" i="7"/>
  <c r="F412" i="7" s="1"/>
  <c r="K412" i="7"/>
  <c r="E412" i="7" s="1"/>
  <c r="L411" i="7"/>
  <c r="F411" i="7" s="1"/>
  <c r="K411" i="7"/>
  <c r="E411" i="7" s="1"/>
  <c r="L410" i="7"/>
  <c r="F410" i="7" s="1"/>
  <c r="K410" i="7"/>
  <c r="E410" i="7" s="1"/>
  <c r="L409" i="7"/>
  <c r="F409" i="7" s="1"/>
  <c r="K409" i="7"/>
  <c r="E409" i="7" s="1"/>
  <c r="L408" i="7"/>
  <c r="F408" i="7" s="1"/>
  <c r="K408" i="7"/>
  <c r="E408" i="7" s="1"/>
  <c r="L407" i="7"/>
  <c r="F407" i="7" s="1"/>
  <c r="K407" i="7"/>
  <c r="E407" i="7" s="1"/>
  <c r="L406" i="7"/>
  <c r="F406" i="7" s="1"/>
  <c r="K406" i="7"/>
  <c r="E406" i="7" s="1"/>
  <c r="L405" i="7"/>
  <c r="F405" i="7" s="1"/>
  <c r="K405" i="7"/>
  <c r="E405" i="7" s="1"/>
  <c r="L404" i="7"/>
  <c r="F404" i="7" s="1"/>
  <c r="K404" i="7"/>
  <c r="E404" i="7" s="1"/>
  <c r="L403" i="7"/>
  <c r="F403" i="7" s="1"/>
  <c r="K403" i="7"/>
  <c r="V402" i="7"/>
  <c r="U402" i="7"/>
  <c r="T402" i="7"/>
  <c r="S402" i="7"/>
  <c r="R402" i="7"/>
  <c r="Q402" i="7"/>
  <c r="N402" i="7"/>
  <c r="M402" i="7"/>
  <c r="J402" i="7"/>
  <c r="I402" i="7"/>
  <c r="H402" i="7"/>
  <c r="G402" i="7"/>
  <c r="C402" i="7"/>
  <c r="L395" i="7"/>
  <c r="F395" i="7" s="1"/>
  <c r="K395" i="7"/>
  <c r="E395" i="7" s="1"/>
  <c r="L394" i="7"/>
  <c r="F394" i="7" s="1"/>
  <c r="K394" i="7"/>
  <c r="E394" i="7" s="1"/>
  <c r="L393" i="7"/>
  <c r="F393" i="7" s="1"/>
  <c r="K393" i="7"/>
  <c r="E393" i="7" s="1"/>
  <c r="L392" i="7"/>
  <c r="F392" i="7" s="1"/>
  <c r="K392" i="7"/>
  <c r="E392" i="7" s="1"/>
  <c r="L391" i="7"/>
  <c r="F391" i="7" s="1"/>
  <c r="K391" i="7"/>
  <c r="E391" i="7" s="1"/>
  <c r="L390" i="7"/>
  <c r="F390" i="7" s="1"/>
  <c r="K390" i="7"/>
  <c r="E390" i="7" s="1"/>
  <c r="L389" i="7"/>
  <c r="F389" i="7" s="1"/>
  <c r="K389" i="7"/>
  <c r="E389" i="7" s="1"/>
  <c r="L388" i="7"/>
  <c r="F388" i="7" s="1"/>
  <c r="K388" i="7"/>
  <c r="E388" i="7" s="1"/>
  <c r="L387" i="7"/>
  <c r="F387" i="7" s="1"/>
  <c r="K387" i="7"/>
  <c r="E387" i="7" s="1"/>
  <c r="L386" i="7"/>
  <c r="F386" i="7" s="1"/>
  <c r="K386" i="7"/>
  <c r="E386" i="7" s="1"/>
  <c r="L385" i="7"/>
  <c r="F385" i="7" s="1"/>
  <c r="K385" i="7"/>
  <c r="E385" i="7" s="1"/>
  <c r="L384" i="7"/>
  <c r="F384" i="7" s="1"/>
  <c r="K384" i="7"/>
  <c r="E384" i="7" s="1"/>
  <c r="L383" i="7"/>
  <c r="F383" i="7" s="1"/>
  <c r="K383" i="7"/>
  <c r="E383" i="7" s="1"/>
  <c r="L382" i="7"/>
  <c r="F382" i="7" s="1"/>
  <c r="K382" i="7"/>
  <c r="E382" i="7" s="1"/>
  <c r="L381" i="7"/>
  <c r="F381" i="7" s="1"/>
  <c r="K381" i="7"/>
  <c r="E381" i="7" s="1"/>
  <c r="L380" i="7"/>
  <c r="F380" i="7" s="1"/>
  <c r="K380" i="7"/>
  <c r="E380" i="7" s="1"/>
  <c r="L379" i="7"/>
  <c r="F379" i="7" s="1"/>
  <c r="K379" i="7"/>
  <c r="E379" i="7" s="1"/>
  <c r="L378" i="7"/>
  <c r="F378" i="7" s="1"/>
  <c r="K378" i="7"/>
  <c r="E378" i="7" s="1"/>
  <c r="L377" i="7"/>
  <c r="F377" i="7" s="1"/>
  <c r="K377" i="7"/>
  <c r="E377" i="7" s="1"/>
  <c r="L376" i="7"/>
  <c r="F376" i="7" s="1"/>
  <c r="K376" i="7"/>
  <c r="E376" i="7" s="1"/>
  <c r="L375" i="7"/>
  <c r="F375" i="7" s="1"/>
  <c r="K375" i="7"/>
  <c r="E375" i="7" s="1"/>
  <c r="L374" i="7"/>
  <c r="F374" i="7" s="1"/>
  <c r="K374" i="7"/>
  <c r="E374" i="7" s="1"/>
  <c r="L373" i="7"/>
  <c r="F373" i="7" s="1"/>
  <c r="K373" i="7"/>
  <c r="E373" i="7" s="1"/>
  <c r="L372" i="7"/>
  <c r="F372" i="7" s="1"/>
  <c r="K372" i="7"/>
  <c r="E372" i="7" s="1"/>
  <c r="L371" i="7"/>
  <c r="F371" i="7" s="1"/>
  <c r="K371" i="7"/>
  <c r="E371" i="7" s="1"/>
  <c r="L370" i="7"/>
  <c r="F370" i="7" s="1"/>
  <c r="K370" i="7"/>
  <c r="E370" i="7" s="1"/>
  <c r="L369" i="7"/>
  <c r="F369" i="7" s="1"/>
  <c r="K369" i="7"/>
  <c r="E369" i="7" s="1"/>
  <c r="L368" i="7"/>
  <c r="F368" i="7" s="1"/>
  <c r="K368" i="7"/>
  <c r="E368" i="7" s="1"/>
  <c r="L367" i="7"/>
  <c r="F367" i="7" s="1"/>
  <c r="K367" i="7"/>
  <c r="V366" i="7"/>
  <c r="U366" i="7"/>
  <c r="T366" i="7"/>
  <c r="S366" i="7"/>
  <c r="R366" i="7"/>
  <c r="Q366" i="7"/>
  <c r="N366" i="7"/>
  <c r="M366" i="7"/>
  <c r="J366" i="7"/>
  <c r="I366" i="7"/>
  <c r="H366" i="7"/>
  <c r="G366" i="7"/>
  <c r="C366" i="7"/>
  <c r="L359" i="7"/>
  <c r="F359" i="7" s="1"/>
  <c r="K359" i="7"/>
  <c r="E359" i="7" s="1"/>
  <c r="L358" i="7"/>
  <c r="F358" i="7" s="1"/>
  <c r="K358" i="7"/>
  <c r="E358" i="7" s="1"/>
  <c r="L357" i="7"/>
  <c r="F357" i="7" s="1"/>
  <c r="K357" i="7"/>
  <c r="E357" i="7" s="1"/>
  <c r="L356" i="7"/>
  <c r="F356" i="7" s="1"/>
  <c r="K356" i="7"/>
  <c r="E356" i="7" s="1"/>
  <c r="L355" i="7"/>
  <c r="F355" i="7" s="1"/>
  <c r="K355" i="7"/>
  <c r="E355" i="7" s="1"/>
  <c r="L354" i="7"/>
  <c r="F354" i="7" s="1"/>
  <c r="K354" i="7"/>
  <c r="E354" i="7" s="1"/>
  <c r="L353" i="7"/>
  <c r="F353" i="7" s="1"/>
  <c r="K353" i="7"/>
  <c r="E353" i="7" s="1"/>
  <c r="L352" i="7"/>
  <c r="F352" i="7" s="1"/>
  <c r="K352" i="7"/>
  <c r="E352" i="7" s="1"/>
  <c r="L351" i="7"/>
  <c r="F351" i="7" s="1"/>
  <c r="K351" i="7"/>
  <c r="E351" i="7" s="1"/>
  <c r="L350" i="7"/>
  <c r="F350" i="7" s="1"/>
  <c r="K350" i="7"/>
  <c r="E350" i="7" s="1"/>
  <c r="L349" i="7"/>
  <c r="F349" i="7" s="1"/>
  <c r="K349" i="7"/>
  <c r="E349" i="7" s="1"/>
  <c r="L348" i="7"/>
  <c r="F348" i="7" s="1"/>
  <c r="K348" i="7"/>
  <c r="E348" i="7" s="1"/>
  <c r="L347" i="7"/>
  <c r="F347" i="7" s="1"/>
  <c r="K347" i="7"/>
  <c r="E347" i="7" s="1"/>
  <c r="L346" i="7"/>
  <c r="F346" i="7" s="1"/>
  <c r="K346" i="7"/>
  <c r="E346" i="7" s="1"/>
  <c r="L345" i="7"/>
  <c r="F345" i="7" s="1"/>
  <c r="K345" i="7"/>
  <c r="E345" i="7" s="1"/>
  <c r="L344" i="7"/>
  <c r="F344" i="7" s="1"/>
  <c r="K344" i="7"/>
  <c r="E344" i="7" s="1"/>
  <c r="L343" i="7"/>
  <c r="F343" i="7" s="1"/>
  <c r="K343" i="7"/>
  <c r="E343" i="7" s="1"/>
  <c r="L342" i="7"/>
  <c r="F342" i="7" s="1"/>
  <c r="K342" i="7"/>
  <c r="E342" i="7" s="1"/>
  <c r="L341" i="7"/>
  <c r="F341" i="7" s="1"/>
  <c r="K341" i="7"/>
  <c r="E341" i="7" s="1"/>
  <c r="L340" i="7"/>
  <c r="F340" i="7" s="1"/>
  <c r="K340" i="7"/>
  <c r="E340" i="7" s="1"/>
  <c r="L339" i="7"/>
  <c r="F339" i="7" s="1"/>
  <c r="K339" i="7"/>
  <c r="E339" i="7" s="1"/>
  <c r="L338" i="7"/>
  <c r="F338" i="7" s="1"/>
  <c r="K338" i="7"/>
  <c r="E338" i="7" s="1"/>
  <c r="L337" i="7"/>
  <c r="F337" i="7" s="1"/>
  <c r="K337" i="7"/>
  <c r="E337" i="7" s="1"/>
  <c r="L336" i="7"/>
  <c r="F336" i="7" s="1"/>
  <c r="K336" i="7"/>
  <c r="E336" i="7" s="1"/>
  <c r="L335" i="7"/>
  <c r="F335" i="7" s="1"/>
  <c r="K335" i="7"/>
  <c r="E335" i="7" s="1"/>
  <c r="L334" i="7"/>
  <c r="F334" i="7" s="1"/>
  <c r="K334" i="7"/>
  <c r="E334" i="7" s="1"/>
  <c r="L333" i="7"/>
  <c r="F333" i="7" s="1"/>
  <c r="K333" i="7"/>
  <c r="E333" i="7" s="1"/>
  <c r="L332" i="7"/>
  <c r="F332" i="7" s="1"/>
  <c r="K332" i="7"/>
  <c r="E332" i="7" s="1"/>
  <c r="L331" i="7"/>
  <c r="F331" i="7" s="1"/>
  <c r="K331" i="7"/>
  <c r="V330" i="7"/>
  <c r="U330" i="7"/>
  <c r="T330" i="7"/>
  <c r="S330" i="7"/>
  <c r="R330" i="7"/>
  <c r="Q330" i="7"/>
  <c r="N330" i="7"/>
  <c r="M330" i="7"/>
  <c r="J330" i="7"/>
  <c r="I330" i="7"/>
  <c r="H330" i="7"/>
  <c r="G330" i="7"/>
  <c r="C330" i="7"/>
  <c r="L323" i="7"/>
  <c r="F323" i="7" s="1"/>
  <c r="K323" i="7"/>
  <c r="E323" i="7" s="1"/>
  <c r="L322" i="7"/>
  <c r="F322" i="7" s="1"/>
  <c r="K322" i="7"/>
  <c r="E322" i="7" s="1"/>
  <c r="L321" i="7"/>
  <c r="F321" i="7" s="1"/>
  <c r="K321" i="7"/>
  <c r="E321" i="7" s="1"/>
  <c r="L320" i="7"/>
  <c r="F320" i="7" s="1"/>
  <c r="K320" i="7"/>
  <c r="E320" i="7" s="1"/>
  <c r="L319" i="7"/>
  <c r="F319" i="7" s="1"/>
  <c r="K319" i="7"/>
  <c r="E319" i="7" s="1"/>
  <c r="L318" i="7"/>
  <c r="F318" i="7" s="1"/>
  <c r="K318" i="7"/>
  <c r="E318" i="7" s="1"/>
  <c r="L317" i="7"/>
  <c r="F317" i="7" s="1"/>
  <c r="K317" i="7"/>
  <c r="E317" i="7" s="1"/>
  <c r="L316" i="7"/>
  <c r="F316" i="7" s="1"/>
  <c r="K316" i="7"/>
  <c r="E316" i="7" s="1"/>
  <c r="L315" i="7"/>
  <c r="F315" i="7" s="1"/>
  <c r="K315" i="7"/>
  <c r="E315" i="7" s="1"/>
  <c r="L314" i="7"/>
  <c r="F314" i="7" s="1"/>
  <c r="K314" i="7"/>
  <c r="E314" i="7" s="1"/>
  <c r="L313" i="7"/>
  <c r="F313" i="7" s="1"/>
  <c r="K313" i="7"/>
  <c r="E313" i="7" s="1"/>
  <c r="L312" i="7"/>
  <c r="F312" i="7" s="1"/>
  <c r="K312" i="7"/>
  <c r="E312" i="7" s="1"/>
  <c r="L311" i="7"/>
  <c r="F311" i="7" s="1"/>
  <c r="K311" i="7"/>
  <c r="E311" i="7" s="1"/>
  <c r="L310" i="7"/>
  <c r="F310" i="7" s="1"/>
  <c r="K310" i="7"/>
  <c r="E310" i="7" s="1"/>
  <c r="L309" i="7"/>
  <c r="F309" i="7" s="1"/>
  <c r="K309" i="7"/>
  <c r="E309" i="7" s="1"/>
  <c r="L308" i="7"/>
  <c r="F308" i="7" s="1"/>
  <c r="K308" i="7"/>
  <c r="E308" i="7" s="1"/>
  <c r="L307" i="7"/>
  <c r="F307" i="7" s="1"/>
  <c r="K307" i="7"/>
  <c r="E307" i="7" s="1"/>
  <c r="L306" i="7"/>
  <c r="F306" i="7" s="1"/>
  <c r="K306" i="7"/>
  <c r="E306" i="7" s="1"/>
  <c r="L305" i="7"/>
  <c r="F305" i="7" s="1"/>
  <c r="K305" i="7"/>
  <c r="E305" i="7" s="1"/>
  <c r="L304" i="7"/>
  <c r="F304" i="7" s="1"/>
  <c r="K304" i="7"/>
  <c r="E304" i="7" s="1"/>
  <c r="L303" i="7"/>
  <c r="F303" i="7" s="1"/>
  <c r="K303" i="7"/>
  <c r="E303" i="7" s="1"/>
  <c r="L302" i="7"/>
  <c r="F302" i="7" s="1"/>
  <c r="K302" i="7"/>
  <c r="E302" i="7" s="1"/>
  <c r="L301" i="7"/>
  <c r="F301" i="7" s="1"/>
  <c r="K301" i="7"/>
  <c r="E301" i="7" s="1"/>
  <c r="L300" i="7"/>
  <c r="F300" i="7" s="1"/>
  <c r="K300" i="7"/>
  <c r="E300" i="7" s="1"/>
  <c r="L299" i="7"/>
  <c r="F299" i="7" s="1"/>
  <c r="K299" i="7"/>
  <c r="E299" i="7" s="1"/>
  <c r="L298" i="7"/>
  <c r="F298" i="7" s="1"/>
  <c r="K298" i="7"/>
  <c r="E298" i="7" s="1"/>
  <c r="L297" i="7"/>
  <c r="F297" i="7" s="1"/>
  <c r="K297" i="7"/>
  <c r="E297" i="7" s="1"/>
  <c r="L296" i="7"/>
  <c r="F296" i="7" s="1"/>
  <c r="K296" i="7"/>
  <c r="E296" i="7" s="1"/>
  <c r="L295" i="7"/>
  <c r="F295" i="7" s="1"/>
  <c r="K295" i="7"/>
  <c r="E295" i="7" s="1"/>
  <c r="V294" i="7"/>
  <c r="U294" i="7"/>
  <c r="T294" i="7"/>
  <c r="S294" i="7"/>
  <c r="R294" i="7"/>
  <c r="Q294" i="7"/>
  <c r="N294" i="7"/>
  <c r="M294" i="7"/>
  <c r="J294" i="7"/>
  <c r="I294" i="7"/>
  <c r="H294" i="7"/>
  <c r="G294" i="7"/>
  <c r="C294" i="7"/>
  <c r="L287" i="7"/>
  <c r="F287" i="7" s="1"/>
  <c r="K287" i="7"/>
  <c r="E287" i="7" s="1"/>
  <c r="L286" i="7"/>
  <c r="F286" i="7" s="1"/>
  <c r="K286" i="7"/>
  <c r="E286" i="7" s="1"/>
  <c r="L285" i="7"/>
  <c r="F285" i="7" s="1"/>
  <c r="K285" i="7"/>
  <c r="E285" i="7" s="1"/>
  <c r="L284" i="7"/>
  <c r="F284" i="7" s="1"/>
  <c r="K284" i="7"/>
  <c r="E284" i="7" s="1"/>
  <c r="L283" i="7"/>
  <c r="F283" i="7" s="1"/>
  <c r="K283" i="7"/>
  <c r="E283" i="7" s="1"/>
  <c r="L282" i="7"/>
  <c r="F282" i="7" s="1"/>
  <c r="K282" i="7"/>
  <c r="E282" i="7" s="1"/>
  <c r="L281" i="7"/>
  <c r="F281" i="7" s="1"/>
  <c r="K281" i="7"/>
  <c r="E281" i="7" s="1"/>
  <c r="L280" i="7"/>
  <c r="F280" i="7" s="1"/>
  <c r="K280" i="7"/>
  <c r="E280" i="7" s="1"/>
  <c r="L279" i="7"/>
  <c r="F279" i="7" s="1"/>
  <c r="K279" i="7"/>
  <c r="E279" i="7" s="1"/>
  <c r="L278" i="7"/>
  <c r="F278" i="7" s="1"/>
  <c r="K278" i="7"/>
  <c r="E278" i="7" s="1"/>
  <c r="L277" i="7"/>
  <c r="F277" i="7" s="1"/>
  <c r="K277" i="7"/>
  <c r="E277" i="7" s="1"/>
  <c r="L276" i="7"/>
  <c r="F276" i="7" s="1"/>
  <c r="K276" i="7"/>
  <c r="E276" i="7" s="1"/>
  <c r="L275" i="7"/>
  <c r="F275" i="7" s="1"/>
  <c r="K275" i="7"/>
  <c r="E275" i="7" s="1"/>
  <c r="L274" i="7"/>
  <c r="F274" i="7" s="1"/>
  <c r="K274" i="7"/>
  <c r="E274" i="7" s="1"/>
  <c r="L273" i="7"/>
  <c r="F273" i="7" s="1"/>
  <c r="K273" i="7"/>
  <c r="E273" i="7" s="1"/>
  <c r="L272" i="7"/>
  <c r="F272" i="7" s="1"/>
  <c r="K272" i="7"/>
  <c r="E272" i="7" s="1"/>
  <c r="L271" i="7"/>
  <c r="F271" i="7" s="1"/>
  <c r="K271" i="7"/>
  <c r="E271" i="7" s="1"/>
  <c r="L270" i="7"/>
  <c r="F270" i="7" s="1"/>
  <c r="K270" i="7"/>
  <c r="E270" i="7" s="1"/>
  <c r="L269" i="7"/>
  <c r="F269" i="7" s="1"/>
  <c r="K269" i="7"/>
  <c r="E269" i="7" s="1"/>
  <c r="L268" i="7"/>
  <c r="F268" i="7" s="1"/>
  <c r="K268" i="7"/>
  <c r="E268" i="7" s="1"/>
  <c r="L267" i="7"/>
  <c r="F267" i="7" s="1"/>
  <c r="K267" i="7"/>
  <c r="E267" i="7" s="1"/>
  <c r="L266" i="7"/>
  <c r="F266" i="7" s="1"/>
  <c r="K266" i="7"/>
  <c r="E266" i="7" s="1"/>
  <c r="L265" i="7"/>
  <c r="F265" i="7" s="1"/>
  <c r="K265" i="7"/>
  <c r="E265" i="7" s="1"/>
  <c r="L264" i="7"/>
  <c r="F264" i="7" s="1"/>
  <c r="K264" i="7"/>
  <c r="E264" i="7" s="1"/>
  <c r="L263" i="7"/>
  <c r="F263" i="7" s="1"/>
  <c r="K263" i="7"/>
  <c r="E263" i="7" s="1"/>
  <c r="L262" i="7"/>
  <c r="F262" i="7" s="1"/>
  <c r="K262" i="7"/>
  <c r="E262" i="7" s="1"/>
  <c r="L261" i="7"/>
  <c r="F261" i="7" s="1"/>
  <c r="K261" i="7"/>
  <c r="E261" i="7" s="1"/>
  <c r="L260" i="7"/>
  <c r="F260" i="7" s="1"/>
  <c r="K260" i="7"/>
  <c r="E260" i="7" s="1"/>
  <c r="L259" i="7"/>
  <c r="F259" i="7" s="1"/>
  <c r="K259" i="7"/>
  <c r="E259" i="7" s="1"/>
  <c r="V258" i="7"/>
  <c r="U258" i="7"/>
  <c r="T258" i="7"/>
  <c r="S258" i="7"/>
  <c r="R258" i="7"/>
  <c r="Q258" i="7"/>
  <c r="N258" i="7"/>
  <c r="M258" i="7"/>
  <c r="J258" i="7"/>
  <c r="I258" i="7"/>
  <c r="H258" i="7"/>
  <c r="G258" i="7"/>
  <c r="C258" i="7"/>
  <c r="L251" i="7"/>
  <c r="F251" i="7" s="1"/>
  <c r="K251" i="7"/>
  <c r="E251" i="7" s="1"/>
  <c r="L250" i="7"/>
  <c r="F250" i="7" s="1"/>
  <c r="K250" i="7"/>
  <c r="E250" i="7" s="1"/>
  <c r="L249" i="7"/>
  <c r="F249" i="7" s="1"/>
  <c r="K249" i="7"/>
  <c r="E249" i="7" s="1"/>
  <c r="L248" i="7"/>
  <c r="F248" i="7" s="1"/>
  <c r="K248" i="7"/>
  <c r="E248" i="7" s="1"/>
  <c r="L247" i="7"/>
  <c r="F247" i="7" s="1"/>
  <c r="K247" i="7"/>
  <c r="E247" i="7" s="1"/>
  <c r="L246" i="7"/>
  <c r="F246" i="7" s="1"/>
  <c r="K246" i="7"/>
  <c r="E246" i="7" s="1"/>
  <c r="L245" i="7"/>
  <c r="F245" i="7" s="1"/>
  <c r="K245" i="7"/>
  <c r="E245" i="7" s="1"/>
  <c r="L244" i="7"/>
  <c r="F244" i="7" s="1"/>
  <c r="K244" i="7"/>
  <c r="E244" i="7" s="1"/>
  <c r="L243" i="7"/>
  <c r="F243" i="7" s="1"/>
  <c r="K243" i="7"/>
  <c r="E243" i="7" s="1"/>
  <c r="L242" i="7"/>
  <c r="F242" i="7" s="1"/>
  <c r="K242" i="7"/>
  <c r="E242" i="7" s="1"/>
  <c r="L241" i="7"/>
  <c r="F241" i="7" s="1"/>
  <c r="K241" i="7"/>
  <c r="E241" i="7" s="1"/>
  <c r="L240" i="7"/>
  <c r="F240" i="7" s="1"/>
  <c r="K240" i="7"/>
  <c r="E240" i="7" s="1"/>
  <c r="L239" i="7"/>
  <c r="F239" i="7" s="1"/>
  <c r="K239" i="7"/>
  <c r="E239" i="7" s="1"/>
  <c r="L238" i="7"/>
  <c r="F238" i="7" s="1"/>
  <c r="K238" i="7"/>
  <c r="E238" i="7" s="1"/>
  <c r="L237" i="7"/>
  <c r="F237" i="7" s="1"/>
  <c r="K237" i="7"/>
  <c r="E237" i="7" s="1"/>
  <c r="L236" i="7"/>
  <c r="F236" i="7" s="1"/>
  <c r="K236" i="7"/>
  <c r="E236" i="7" s="1"/>
  <c r="L235" i="7"/>
  <c r="F235" i="7" s="1"/>
  <c r="K235" i="7"/>
  <c r="E235" i="7" s="1"/>
  <c r="L234" i="7"/>
  <c r="F234" i="7" s="1"/>
  <c r="K234" i="7"/>
  <c r="E234" i="7" s="1"/>
  <c r="L233" i="7"/>
  <c r="F233" i="7" s="1"/>
  <c r="K233" i="7"/>
  <c r="E233" i="7" s="1"/>
  <c r="L232" i="7"/>
  <c r="F232" i="7" s="1"/>
  <c r="K232" i="7"/>
  <c r="E232" i="7" s="1"/>
  <c r="L231" i="7"/>
  <c r="F231" i="7" s="1"/>
  <c r="K231" i="7"/>
  <c r="E231" i="7" s="1"/>
  <c r="L230" i="7"/>
  <c r="F230" i="7" s="1"/>
  <c r="K230" i="7"/>
  <c r="E230" i="7" s="1"/>
  <c r="L229" i="7"/>
  <c r="F229" i="7" s="1"/>
  <c r="K229" i="7"/>
  <c r="E229" i="7" s="1"/>
  <c r="L228" i="7"/>
  <c r="F228" i="7" s="1"/>
  <c r="K228" i="7"/>
  <c r="E228" i="7" s="1"/>
  <c r="L227" i="7"/>
  <c r="F227" i="7" s="1"/>
  <c r="K227" i="7"/>
  <c r="E227" i="7" s="1"/>
  <c r="L226" i="7"/>
  <c r="F226" i="7" s="1"/>
  <c r="K226" i="7"/>
  <c r="E226" i="7" s="1"/>
  <c r="L225" i="7"/>
  <c r="F225" i="7" s="1"/>
  <c r="K225" i="7"/>
  <c r="E225" i="7" s="1"/>
  <c r="L224" i="7"/>
  <c r="F224" i="7" s="1"/>
  <c r="K224" i="7"/>
  <c r="E224" i="7" s="1"/>
  <c r="L223" i="7"/>
  <c r="F223" i="7" s="1"/>
  <c r="K223" i="7"/>
  <c r="E223" i="7" s="1"/>
  <c r="V222" i="7"/>
  <c r="U222" i="7"/>
  <c r="T222" i="7"/>
  <c r="S222" i="7"/>
  <c r="R222" i="7"/>
  <c r="Q222" i="7"/>
  <c r="N222" i="7"/>
  <c r="M222" i="7"/>
  <c r="J222" i="7"/>
  <c r="I222" i="7"/>
  <c r="H222" i="7"/>
  <c r="G222" i="7"/>
  <c r="C222" i="7"/>
  <c r="L215" i="7"/>
  <c r="F215" i="7" s="1"/>
  <c r="K215" i="7"/>
  <c r="E215" i="7" s="1"/>
  <c r="L214" i="7"/>
  <c r="F214" i="7" s="1"/>
  <c r="K214" i="7"/>
  <c r="E214" i="7" s="1"/>
  <c r="L213" i="7"/>
  <c r="F213" i="7" s="1"/>
  <c r="K213" i="7"/>
  <c r="E213" i="7" s="1"/>
  <c r="L212" i="7"/>
  <c r="F212" i="7" s="1"/>
  <c r="K212" i="7"/>
  <c r="E212" i="7" s="1"/>
  <c r="L211" i="7"/>
  <c r="F211" i="7" s="1"/>
  <c r="K211" i="7"/>
  <c r="E211" i="7" s="1"/>
  <c r="L210" i="7"/>
  <c r="F210" i="7" s="1"/>
  <c r="K210" i="7"/>
  <c r="E210" i="7" s="1"/>
  <c r="L209" i="7"/>
  <c r="F209" i="7" s="1"/>
  <c r="K209" i="7"/>
  <c r="E209" i="7" s="1"/>
  <c r="L208" i="7"/>
  <c r="F208" i="7" s="1"/>
  <c r="K208" i="7"/>
  <c r="E208" i="7" s="1"/>
  <c r="L207" i="7"/>
  <c r="F207" i="7" s="1"/>
  <c r="K207" i="7"/>
  <c r="E207" i="7" s="1"/>
  <c r="L206" i="7"/>
  <c r="F206" i="7" s="1"/>
  <c r="K206" i="7"/>
  <c r="E206" i="7" s="1"/>
  <c r="L205" i="7"/>
  <c r="F205" i="7" s="1"/>
  <c r="K205" i="7"/>
  <c r="E205" i="7" s="1"/>
  <c r="L204" i="7"/>
  <c r="F204" i="7" s="1"/>
  <c r="K204" i="7"/>
  <c r="E204" i="7" s="1"/>
  <c r="L203" i="7"/>
  <c r="F203" i="7" s="1"/>
  <c r="K203" i="7"/>
  <c r="E203" i="7" s="1"/>
  <c r="L202" i="7"/>
  <c r="F202" i="7" s="1"/>
  <c r="K202" i="7"/>
  <c r="E202" i="7" s="1"/>
  <c r="L201" i="7"/>
  <c r="F201" i="7" s="1"/>
  <c r="K201" i="7"/>
  <c r="E201" i="7" s="1"/>
  <c r="L200" i="7"/>
  <c r="F200" i="7" s="1"/>
  <c r="K200" i="7"/>
  <c r="E200" i="7" s="1"/>
  <c r="L199" i="7"/>
  <c r="F199" i="7" s="1"/>
  <c r="K199" i="7"/>
  <c r="E199" i="7" s="1"/>
  <c r="L198" i="7"/>
  <c r="F198" i="7" s="1"/>
  <c r="K198" i="7"/>
  <c r="E198" i="7" s="1"/>
  <c r="L197" i="7"/>
  <c r="F197" i="7" s="1"/>
  <c r="K197" i="7"/>
  <c r="E197" i="7" s="1"/>
  <c r="L196" i="7"/>
  <c r="F196" i="7" s="1"/>
  <c r="K196" i="7"/>
  <c r="E196" i="7" s="1"/>
  <c r="L195" i="7"/>
  <c r="F195" i="7" s="1"/>
  <c r="K195" i="7"/>
  <c r="E195" i="7" s="1"/>
  <c r="L194" i="7"/>
  <c r="F194" i="7" s="1"/>
  <c r="K194" i="7"/>
  <c r="E194" i="7" s="1"/>
  <c r="L193" i="7"/>
  <c r="F193" i="7" s="1"/>
  <c r="K193" i="7"/>
  <c r="E193" i="7" s="1"/>
  <c r="L192" i="7"/>
  <c r="F192" i="7" s="1"/>
  <c r="K192" i="7"/>
  <c r="E192" i="7" s="1"/>
  <c r="L191" i="7"/>
  <c r="F191" i="7" s="1"/>
  <c r="K191" i="7"/>
  <c r="E191" i="7" s="1"/>
  <c r="L190" i="7"/>
  <c r="F190" i="7" s="1"/>
  <c r="K190" i="7"/>
  <c r="E190" i="7" s="1"/>
  <c r="L189" i="7"/>
  <c r="F189" i="7" s="1"/>
  <c r="K189" i="7"/>
  <c r="E189" i="7" s="1"/>
  <c r="L188" i="7"/>
  <c r="F188" i="7" s="1"/>
  <c r="K188" i="7"/>
  <c r="E188" i="7" s="1"/>
  <c r="L187" i="7"/>
  <c r="F187" i="7" s="1"/>
  <c r="K187" i="7"/>
  <c r="E187" i="7" s="1"/>
  <c r="L179" i="7"/>
  <c r="F179" i="7" s="1"/>
  <c r="K179" i="7"/>
  <c r="E179" i="7" s="1"/>
  <c r="L178" i="7"/>
  <c r="F178" i="7" s="1"/>
  <c r="K178" i="7"/>
  <c r="E178" i="7" s="1"/>
  <c r="L177" i="7"/>
  <c r="F177" i="7" s="1"/>
  <c r="K177" i="7"/>
  <c r="E177" i="7" s="1"/>
  <c r="L176" i="7"/>
  <c r="F176" i="7" s="1"/>
  <c r="K176" i="7"/>
  <c r="E176" i="7" s="1"/>
  <c r="L175" i="7"/>
  <c r="F175" i="7" s="1"/>
  <c r="K175" i="7"/>
  <c r="E175" i="7" s="1"/>
  <c r="L174" i="7"/>
  <c r="F174" i="7" s="1"/>
  <c r="K174" i="7"/>
  <c r="E174" i="7" s="1"/>
  <c r="L173" i="7"/>
  <c r="F173" i="7" s="1"/>
  <c r="K173" i="7"/>
  <c r="E173" i="7" s="1"/>
  <c r="L172" i="7"/>
  <c r="F172" i="7" s="1"/>
  <c r="K172" i="7"/>
  <c r="E172" i="7" s="1"/>
  <c r="L171" i="7"/>
  <c r="F171" i="7" s="1"/>
  <c r="K171" i="7"/>
  <c r="E171" i="7" s="1"/>
  <c r="L170" i="7"/>
  <c r="F170" i="7" s="1"/>
  <c r="K170" i="7"/>
  <c r="E170" i="7" s="1"/>
  <c r="L169" i="7"/>
  <c r="F169" i="7" s="1"/>
  <c r="K169" i="7"/>
  <c r="E169" i="7" s="1"/>
  <c r="L168" i="7"/>
  <c r="F168" i="7" s="1"/>
  <c r="K168" i="7"/>
  <c r="E168" i="7" s="1"/>
  <c r="L167" i="7"/>
  <c r="F167" i="7" s="1"/>
  <c r="K167" i="7"/>
  <c r="E167" i="7" s="1"/>
  <c r="L166" i="7"/>
  <c r="F166" i="7" s="1"/>
  <c r="K166" i="7"/>
  <c r="E166" i="7" s="1"/>
  <c r="L165" i="7"/>
  <c r="F165" i="7" s="1"/>
  <c r="K165" i="7"/>
  <c r="E165" i="7" s="1"/>
  <c r="L164" i="7"/>
  <c r="F164" i="7" s="1"/>
  <c r="K164" i="7"/>
  <c r="E164" i="7" s="1"/>
  <c r="L163" i="7"/>
  <c r="F163" i="7" s="1"/>
  <c r="K163" i="7"/>
  <c r="E163" i="7" s="1"/>
  <c r="L162" i="7"/>
  <c r="F162" i="7" s="1"/>
  <c r="K162" i="7"/>
  <c r="E162" i="7" s="1"/>
  <c r="L161" i="7"/>
  <c r="F161" i="7" s="1"/>
  <c r="K161" i="7"/>
  <c r="E161" i="7" s="1"/>
  <c r="L160" i="7"/>
  <c r="F160" i="7" s="1"/>
  <c r="K160" i="7"/>
  <c r="E160" i="7" s="1"/>
  <c r="L159" i="7"/>
  <c r="F159" i="7" s="1"/>
  <c r="K159" i="7"/>
  <c r="E159" i="7" s="1"/>
  <c r="L158" i="7"/>
  <c r="F158" i="7" s="1"/>
  <c r="K158" i="7"/>
  <c r="E158" i="7" s="1"/>
  <c r="L157" i="7"/>
  <c r="F157" i="7" s="1"/>
  <c r="K157" i="7"/>
  <c r="E157" i="7" s="1"/>
  <c r="L156" i="7"/>
  <c r="F156" i="7" s="1"/>
  <c r="K156" i="7"/>
  <c r="E156" i="7" s="1"/>
  <c r="L155" i="7"/>
  <c r="F155" i="7" s="1"/>
  <c r="K155" i="7"/>
  <c r="E155" i="7" s="1"/>
  <c r="L154" i="7"/>
  <c r="F154" i="7" s="1"/>
  <c r="K154" i="7"/>
  <c r="E154" i="7" s="1"/>
  <c r="L153" i="7"/>
  <c r="F153" i="7" s="1"/>
  <c r="K153" i="7"/>
  <c r="E153" i="7" s="1"/>
  <c r="L152" i="7"/>
  <c r="F152" i="7" s="1"/>
  <c r="K152" i="7"/>
  <c r="E152" i="7" s="1"/>
  <c r="L151" i="7"/>
  <c r="F151" i="7" s="1"/>
  <c r="K151" i="7"/>
  <c r="E151" i="7" s="1"/>
  <c r="L143" i="7"/>
  <c r="F143" i="7" s="1"/>
  <c r="K143" i="7"/>
  <c r="E143" i="7" s="1"/>
  <c r="L142" i="7"/>
  <c r="F142" i="7" s="1"/>
  <c r="K142" i="7"/>
  <c r="E142" i="7" s="1"/>
  <c r="L141" i="7"/>
  <c r="F141" i="7" s="1"/>
  <c r="K141" i="7"/>
  <c r="E141" i="7" s="1"/>
  <c r="L140" i="7"/>
  <c r="F140" i="7" s="1"/>
  <c r="K140" i="7"/>
  <c r="E140" i="7" s="1"/>
  <c r="L139" i="7"/>
  <c r="F139" i="7" s="1"/>
  <c r="K139" i="7"/>
  <c r="E139" i="7" s="1"/>
  <c r="L138" i="7"/>
  <c r="F138" i="7" s="1"/>
  <c r="K138" i="7"/>
  <c r="E138" i="7" s="1"/>
  <c r="L137" i="7"/>
  <c r="F137" i="7" s="1"/>
  <c r="K137" i="7"/>
  <c r="E137" i="7" s="1"/>
  <c r="L136" i="7"/>
  <c r="F136" i="7" s="1"/>
  <c r="K136" i="7"/>
  <c r="E136" i="7" s="1"/>
  <c r="L135" i="7"/>
  <c r="F135" i="7" s="1"/>
  <c r="K135" i="7"/>
  <c r="E135" i="7" s="1"/>
  <c r="L134" i="7"/>
  <c r="F134" i="7" s="1"/>
  <c r="K134" i="7"/>
  <c r="E134" i="7" s="1"/>
  <c r="L133" i="7"/>
  <c r="F133" i="7" s="1"/>
  <c r="K133" i="7"/>
  <c r="E133" i="7" s="1"/>
  <c r="L132" i="7"/>
  <c r="F132" i="7" s="1"/>
  <c r="K132" i="7"/>
  <c r="E132" i="7" s="1"/>
  <c r="L131" i="7"/>
  <c r="F131" i="7" s="1"/>
  <c r="K131" i="7"/>
  <c r="E131" i="7" s="1"/>
  <c r="L130" i="7"/>
  <c r="F130" i="7" s="1"/>
  <c r="K130" i="7"/>
  <c r="E130" i="7" s="1"/>
  <c r="L129" i="7"/>
  <c r="F129" i="7" s="1"/>
  <c r="K129" i="7"/>
  <c r="E129" i="7" s="1"/>
  <c r="L128" i="7"/>
  <c r="F128" i="7" s="1"/>
  <c r="K128" i="7"/>
  <c r="E128" i="7" s="1"/>
  <c r="L127" i="7"/>
  <c r="F127" i="7" s="1"/>
  <c r="K127" i="7"/>
  <c r="E127" i="7" s="1"/>
  <c r="L126" i="7"/>
  <c r="F126" i="7" s="1"/>
  <c r="K126" i="7"/>
  <c r="E126" i="7" s="1"/>
  <c r="L125" i="7"/>
  <c r="F125" i="7" s="1"/>
  <c r="K125" i="7"/>
  <c r="E125" i="7" s="1"/>
  <c r="L124" i="7"/>
  <c r="F124" i="7" s="1"/>
  <c r="K124" i="7"/>
  <c r="E124" i="7" s="1"/>
  <c r="L123" i="7"/>
  <c r="F123" i="7" s="1"/>
  <c r="K123" i="7"/>
  <c r="E123" i="7" s="1"/>
  <c r="L122" i="7"/>
  <c r="F122" i="7" s="1"/>
  <c r="K122" i="7"/>
  <c r="E122" i="7" s="1"/>
  <c r="L121" i="7"/>
  <c r="F121" i="7" s="1"/>
  <c r="K121" i="7"/>
  <c r="E121" i="7" s="1"/>
  <c r="L120" i="7"/>
  <c r="F120" i="7" s="1"/>
  <c r="K120" i="7"/>
  <c r="E120" i="7" s="1"/>
  <c r="L119" i="7"/>
  <c r="F119" i="7" s="1"/>
  <c r="K119" i="7"/>
  <c r="E119" i="7" s="1"/>
  <c r="L118" i="7"/>
  <c r="F118" i="7" s="1"/>
  <c r="K118" i="7"/>
  <c r="E118" i="7" s="1"/>
  <c r="L117" i="7"/>
  <c r="F117" i="7" s="1"/>
  <c r="K117" i="7"/>
  <c r="E117" i="7" s="1"/>
  <c r="L116" i="7"/>
  <c r="F116" i="7" s="1"/>
  <c r="K116" i="7"/>
  <c r="E116" i="7" s="1"/>
  <c r="L115" i="7"/>
  <c r="F115" i="7" s="1"/>
  <c r="K115" i="7"/>
  <c r="E115" i="7" s="1"/>
  <c r="L107" i="7"/>
  <c r="F107" i="7" s="1"/>
  <c r="K107" i="7"/>
  <c r="E107" i="7" s="1"/>
  <c r="L106" i="7"/>
  <c r="F106" i="7" s="1"/>
  <c r="K106" i="7"/>
  <c r="E106" i="7" s="1"/>
  <c r="L105" i="7"/>
  <c r="F105" i="7" s="1"/>
  <c r="K105" i="7"/>
  <c r="E105" i="7" s="1"/>
  <c r="L104" i="7"/>
  <c r="F104" i="7" s="1"/>
  <c r="K104" i="7"/>
  <c r="E104" i="7" s="1"/>
  <c r="L103" i="7"/>
  <c r="F103" i="7" s="1"/>
  <c r="K103" i="7"/>
  <c r="E103" i="7" s="1"/>
  <c r="L102" i="7"/>
  <c r="F102" i="7" s="1"/>
  <c r="K102" i="7"/>
  <c r="E102" i="7" s="1"/>
  <c r="L101" i="7"/>
  <c r="F101" i="7" s="1"/>
  <c r="K101" i="7"/>
  <c r="E101" i="7" s="1"/>
  <c r="L100" i="7"/>
  <c r="F100" i="7" s="1"/>
  <c r="K100" i="7"/>
  <c r="E100" i="7" s="1"/>
  <c r="L99" i="7"/>
  <c r="F99" i="7" s="1"/>
  <c r="K99" i="7"/>
  <c r="E99" i="7" s="1"/>
  <c r="L98" i="7"/>
  <c r="F98" i="7" s="1"/>
  <c r="K98" i="7"/>
  <c r="E98" i="7" s="1"/>
  <c r="L97" i="7"/>
  <c r="F97" i="7" s="1"/>
  <c r="K97" i="7"/>
  <c r="E97" i="7" s="1"/>
  <c r="L96" i="7"/>
  <c r="F96" i="7" s="1"/>
  <c r="K96" i="7"/>
  <c r="E96" i="7" s="1"/>
  <c r="L95" i="7"/>
  <c r="F95" i="7" s="1"/>
  <c r="K95" i="7"/>
  <c r="E95" i="7" s="1"/>
  <c r="L94" i="7"/>
  <c r="F94" i="7" s="1"/>
  <c r="K94" i="7"/>
  <c r="E94" i="7" s="1"/>
  <c r="L93" i="7"/>
  <c r="F93" i="7" s="1"/>
  <c r="K93" i="7"/>
  <c r="E93" i="7" s="1"/>
  <c r="L92" i="7"/>
  <c r="F92" i="7" s="1"/>
  <c r="K92" i="7"/>
  <c r="E92" i="7" s="1"/>
  <c r="L91" i="7"/>
  <c r="F91" i="7" s="1"/>
  <c r="K91" i="7"/>
  <c r="E91" i="7" s="1"/>
  <c r="L90" i="7"/>
  <c r="F90" i="7" s="1"/>
  <c r="K90" i="7"/>
  <c r="E90" i="7" s="1"/>
  <c r="L89" i="7"/>
  <c r="F89" i="7" s="1"/>
  <c r="K89" i="7"/>
  <c r="E89" i="7" s="1"/>
  <c r="L88" i="7"/>
  <c r="F88" i="7" s="1"/>
  <c r="K88" i="7"/>
  <c r="E88" i="7" s="1"/>
  <c r="L87" i="7"/>
  <c r="F87" i="7" s="1"/>
  <c r="K87" i="7"/>
  <c r="E87" i="7" s="1"/>
  <c r="L86" i="7"/>
  <c r="F86" i="7" s="1"/>
  <c r="K86" i="7"/>
  <c r="E86" i="7" s="1"/>
  <c r="L85" i="7"/>
  <c r="F85" i="7" s="1"/>
  <c r="K85" i="7"/>
  <c r="E85" i="7" s="1"/>
  <c r="L84" i="7"/>
  <c r="F84" i="7" s="1"/>
  <c r="K84" i="7"/>
  <c r="E84" i="7" s="1"/>
  <c r="L83" i="7"/>
  <c r="F83" i="7" s="1"/>
  <c r="K83" i="7"/>
  <c r="E83" i="7" s="1"/>
  <c r="L82" i="7"/>
  <c r="F82" i="7" s="1"/>
  <c r="K82" i="7"/>
  <c r="E82" i="7" s="1"/>
  <c r="L81" i="7"/>
  <c r="F81" i="7" s="1"/>
  <c r="K81" i="7"/>
  <c r="E81" i="7" s="1"/>
  <c r="L80" i="7"/>
  <c r="F80" i="7" s="1"/>
  <c r="K80" i="7"/>
  <c r="E80" i="7" s="1"/>
  <c r="L79" i="7"/>
  <c r="F79" i="7" s="1"/>
  <c r="K79" i="7"/>
  <c r="E79" i="7" s="1"/>
  <c r="L71" i="7"/>
  <c r="F71" i="7" s="1"/>
  <c r="K71" i="7"/>
  <c r="E71" i="7" s="1"/>
  <c r="L70" i="7"/>
  <c r="F70" i="7" s="1"/>
  <c r="K70" i="7"/>
  <c r="E70" i="7" s="1"/>
  <c r="L69" i="7"/>
  <c r="F69" i="7" s="1"/>
  <c r="K69" i="7"/>
  <c r="E69" i="7" s="1"/>
  <c r="L68" i="7"/>
  <c r="F68" i="7" s="1"/>
  <c r="K68" i="7"/>
  <c r="E68" i="7" s="1"/>
  <c r="L67" i="7"/>
  <c r="F67" i="7" s="1"/>
  <c r="K67" i="7"/>
  <c r="E67" i="7" s="1"/>
  <c r="L66" i="7"/>
  <c r="F66" i="7" s="1"/>
  <c r="K66" i="7"/>
  <c r="E66" i="7" s="1"/>
  <c r="L65" i="7"/>
  <c r="F65" i="7" s="1"/>
  <c r="K65" i="7"/>
  <c r="E65" i="7" s="1"/>
  <c r="L64" i="7"/>
  <c r="F64" i="7" s="1"/>
  <c r="K64" i="7"/>
  <c r="E64" i="7" s="1"/>
  <c r="L63" i="7"/>
  <c r="F63" i="7" s="1"/>
  <c r="K63" i="7"/>
  <c r="E63" i="7" s="1"/>
  <c r="L62" i="7"/>
  <c r="F62" i="7" s="1"/>
  <c r="K62" i="7"/>
  <c r="E62" i="7" s="1"/>
  <c r="L61" i="7"/>
  <c r="F61" i="7" s="1"/>
  <c r="K61" i="7"/>
  <c r="E61" i="7" s="1"/>
  <c r="L60" i="7"/>
  <c r="F60" i="7" s="1"/>
  <c r="K60" i="7"/>
  <c r="E60" i="7" s="1"/>
  <c r="L59" i="7"/>
  <c r="F59" i="7" s="1"/>
  <c r="K59" i="7"/>
  <c r="E59" i="7" s="1"/>
  <c r="L58" i="7"/>
  <c r="F58" i="7" s="1"/>
  <c r="K58" i="7"/>
  <c r="E58" i="7" s="1"/>
  <c r="L57" i="7"/>
  <c r="F57" i="7" s="1"/>
  <c r="K57" i="7"/>
  <c r="E57" i="7" s="1"/>
  <c r="L56" i="7"/>
  <c r="F56" i="7" s="1"/>
  <c r="K56" i="7"/>
  <c r="E56" i="7" s="1"/>
  <c r="L55" i="7"/>
  <c r="F55" i="7" s="1"/>
  <c r="K55" i="7"/>
  <c r="E55" i="7" s="1"/>
  <c r="L54" i="7"/>
  <c r="F54" i="7" s="1"/>
  <c r="K54" i="7"/>
  <c r="E54" i="7" s="1"/>
  <c r="L53" i="7"/>
  <c r="F53" i="7" s="1"/>
  <c r="K53" i="7"/>
  <c r="E53" i="7" s="1"/>
  <c r="L52" i="7"/>
  <c r="F52" i="7" s="1"/>
  <c r="K52" i="7"/>
  <c r="E52" i="7" s="1"/>
  <c r="L51" i="7"/>
  <c r="F51" i="7" s="1"/>
  <c r="K51" i="7"/>
  <c r="E51" i="7" s="1"/>
  <c r="L50" i="7"/>
  <c r="F50" i="7" s="1"/>
  <c r="K50" i="7"/>
  <c r="E50" i="7" s="1"/>
  <c r="L49" i="7"/>
  <c r="F49" i="7" s="1"/>
  <c r="K49" i="7"/>
  <c r="E49" i="7" s="1"/>
  <c r="L48" i="7"/>
  <c r="F48" i="7" s="1"/>
  <c r="K48" i="7"/>
  <c r="E48" i="7" s="1"/>
  <c r="L47" i="7"/>
  <c r="F47" i="7" s="1"/>
  <c r="K47" i="7"/>
  <c r="E47" i="7" s="1"/>
  <c r="L46" i="7"/>
  <c r="F46" i="7" s="1"/>
  <c r="K46" i="7"/>
  <c r="E46" i="7" s="1"/>
  <c r="L45" i="7"/>
  <c r="F45" i="7" s="1"/>
  <c r="K45" i="7"/>
  <c r="E45" i="7" s="1"/>
  <c r="L44" i="7"/>
  <c r="F44" i="7" s="1"/>
  <c r="K44" i="7"/>
  <c r="E44" i="7" s="1"/>
  <c r="F9" i="7" l="1"/>
  <c r="R13" i="17" s="1"/>
  <c r="F13" i="7"/>
  <c r="R17" i="17" s="1"/>
  <c r="F17" i="7"/>
  <c r="R21" i="17" s="1"/>
  <c r="F21" i="7"/>
  <c r="R25" i="17" s="1"/>
  <c r="F23" i="7"/>
  <c r="R27" i="17" s="1"/>
  <c r="F25" i="7"/>
  <c r="R29" i="17" s="1"/>
  <c r="F27" i="7"/>
  <c r="R31" i="17" s="1"/>
  <c r="F15" i="7"/>
  <c r="R19" i="17" s="1"/>
  <c r="F11" i="7"/>
  <c r="R15" i="17" s="1"/>
  <c r="F35" i="7"/>
  <c r="R39" i="17" s="1"/>
  <c r="F33" i="7"/>
  <c r="R37" i="17" s="1"/>
  <c r="E12" i="7"/>
  <c r="C16" i="17" s="1"/>
  <c r="J34" i="20" s="1"/>
  <c r="E16" i="7"/>
  <c r="C20" i="17" s="1"/>
  <c r="J38" i="20" s="1"/>
  <c r="E20" i="7"/>
  <c r="C24" i="17" s="1"/>
  <c r="J42" i="20" s="1"/>
  <c r="E24" i="7"/>
  <c r="C28" i="17" s="1"/>
  <c r="J46" i="20" s="1"/>
  <c r="E26" i="7"/>
  <c r="C30" i="17" s="1"/>
  <c r="J48" i="20" s="1"/>
  <c r="E30" i="7"/>
  <c r="C34" i="17" s="1"/>
  <c r="J52" i="20" s="1"/>
  <c r="E32" i="7"/>
  <c r="C36" i="17" s="1"/>
  <c r="J54" i="20" s="1"/>
  <c r="E34" i="7"/>
  <c r="C38" i="17" s="1"/>
  <c r="J56" i="20" s="1"/>
  <c r="E10" i="17"/>
  <c r="E10" i="7"/>
  <c r="C14" i="17" s="1"/>
  <c r="J32" i="20" s="1"/>
  <c r="E14" i="7"/>
  <c r="C18" i="17" s="1"/>
  <c r="J36" i="20" s="1"/>
  <c r="E18" i="7"/>
  <c r="C22" i="17" s="1"/>
  <c r="J40" i="20" s="1"/>
  <c r="T10" i="17"/>
  <c r="F31" i="7"/>
  <c r="R35" i="17" s="1"/>
  <c r="E9" i="7"/>
  <c r="C13" i="17" s="1"/>
  <c r="J31" i="20" s="1"/>
  <c r="E11" i="7"/>
  <c r="C15" i="17" s="1"/>
  <c r="J33" i="20" s="1"/>
  <c r="E15" i="7"/>
  <c r="C19" i="17" s="1"/>
  <c r="J37" i="20" s="1"/>
  <c r="E17" i="7"/>
  <c r="C21" i="17" s="1"/>
  <c r="J39" i="20" s="1"/>
  <c r="E21" i="7"/>
  <c r="C25" i="17" s="1"/>
  <c r="J43" i="20" s="1"/>
  <c r="E23" i="7"/>
  <c r="C27" i="17" s="1"/>
  <c r="J45" i="20" s="1"/>
  <c r="E25" i="7"/>
  <c r="C29" i="17" s="1"/>
  <c r="J47" i="20" s="1"/>
  <c r="E27" i="7"/>
  <c r="C31" i="17" s="1"/>
  <c r="J49" i="20" s="1"/>
  <c r="E29" i="7"/>
  <c r="C33" i="17" s="1"/>
  <c r="J51" i="20" s="1"/>
  <c r="E31" i="7"/>
  <c r="C35" i="17" s="1"/>
  <c r="J53" i="20" s="1"/>
  <c r="E33" i="7"/>
  <c r="C37" i="17" s="1"/>
  <c r="J55" i="20" s="1"/>
  <c r="E35" i="7"/>
  <c r="C39" i="17" s="1"/>
  <c r="J57" i="20" s="1"/>
  <c r="D10" i="17"/>
  <c r="E8" i="7"/>
  <c r="C12" i="17" s="1"/>
  <c r="J30" i="20" s="1"/>
  <c r="F29" i="7"/>
  <c r="R33" i="17" s="1"/>
  <c r="E22" i="7"/>
  <c r="C26" i="17" s="1"/>
  <c r="J44" i="20" s="1"/>
  <c r="F10" i="7"/>
  <c r="R14" i="17" s="1"/>
  <c r="F12" i="7"/>
  <c r="R16" i="17" s="1"/>
  <c r="F14" i="7"/>
  <c r="R18" i="17" s="1"/>
  <c r="F16" i="7"/>
  <c r="R20" i="17" s="1"/>
  <c r="F18" i="7"/>
  <c r="R22" i="17" s="1"/>
  <c r="F20" i="7"/>
  <c r="R24" i="17" s="1"/>
  <c r="F22" i="7"/>
  <c r="R26" i="17" s="1"/>
  <c r="F24" i="7"/>
  <c r="R28" i="17" s="1"/>
  <c r="F26" i="7"/>
  <c r="R30" i="17" s="1"/>
  <c r="F28" i="7"/>
  <c r="R32" i="17" s="1"/>
  <c r="F30" i="7"/>
  <c r="R34" i="17" s="1"/>
  <c r="F32" i="7"/>
  <c r="R36" i="17" s="1"/>
  <c r="F34" i="7"/>
  <c r="R38" i="17" s="1"/>
  <c r="L582" i="7"/>
  <c r="K9" i="7"/>
  <c r="F13" i="17" s="1"/>
  <c r="K11" i="7"/>
  <c r="F15" i="17" s="1"/>
  <c r="K13" i="7"/>
  <c r="F17" i="17" s="1"/>
  <c r="K15" i="7"/>
  <c r="F19" i="17" s="1"/>
  <c r="K17" i="7"/>
  <c r="F21" i="17" s="1"/>
  <c r="Y10" i="17"/>
  <c r="AB10" i="17"/>
  <c r="L20" i="7"/>
  <c r="U24" i="17" s="1"/>
  <c r="L22" i="7"/>
  <c r="U26" i="17" s="1"/>
  <c r="L24" i="7"/>
  <c r="U28" i="17" s="1"/>
  <c r="L26" i="7"/>
  <c r="U30" i="17" s="1"/>
  <c r="L28" i="7"/>
  <c r="U32" i="17" s="1"/>
  <c r="L30" i="7"/>
  <c r="U34" i="17" s="1"/>
  <c r="L32" i="7"/>
  <c r="U36" i="17" s="1"/>
  <c r="L34" i="7"/>
  <c r="U38" i="17" s="1"/>
  <c r="K35" i="7"/>
  <c r="F39" i="17" s="1"/>
  <c r="L9" i="7"/>
  <c r="U13" i="17" s="1"/>
  <c r="L11" i="7"/>
  <c r="U15" i="17" s="1"/>
  <c r="L13" i="7"/>
  <c r="U17" i="17" s="1"/>
  <c r="L15" i="7"/>
  <c r="U19" i="17" s="1"/>
  <c r="L17" i="7"/>
  <c r="U21" i="17" s="1"/>
  <c r="N10" i="17"/>
  <c r="K21" i="7"/>
  <c r="F25" i="17" s="1"/>
  <c r="K23" i="7"/>
  <c r="F27" i="17" s="1"/>
  <c r="K25" i="7"/>
  <c r="F29" i="17" s="1"/>
  <c r="K27" i="7"/>
  <c r="F31" i="17" s="1"/>
  <c r="K29" i="7"/>
  <c r="F33" i="17" s="1"/>
  <c r="K31" i="7"/>
  <c r="F35" i="17" s="1"/>
  <c r="K33" i="7"/>
  <c r="F37" i="17" s="1"/>
  <c r="L35" i="7"/>
  <c r="U39" i="17" s="1"/>
  <c r="E19" i="7"/>
  <c r="C23" i="17" s="1"/>
  <c r="J41" i="20" s="1"/>
  <c r="L546" i="7"/>
  <c r="K8" i="7"/>
  <c r="F12" i="17" s="1"/>
  <c r="K10" i="7"/>
  <c r="F14" i="17" s="1"/>
  <c r="K12" i="7"/>
  <c r="F16" i="17" s="1"/>
  <c r="K14" i="7"/>
  <c r="F18" i="17" s="1"/>
  <c r="K16" i="7"/>
  <c r="F20" i="17" s="1"/>
  <c r="K18" i="7"/>
  <c r="F22" i="17" s="1"/>
  <c r="L19" i="7"/>
  <c r="U23" i="17" s="1"/>
  <c r="AA10" i="17"/>
  <c r="AC10" i="17"/>
  <c r="L21" i="7"/>
  <c r="U25" i="17" s="1"/>
  <c r="L23" i="7"/>
  <c r="U27" i="17" s="1"/>
  <c r="L25" i="7"/>
  <c r="U29" i="17" s="1"/>
  <c r="L27" i="7"/>
  <c r="U31" i="17" s="1"/>
  <c r="L29" i="7"/>
  <c r="U33" i="17" s="1"/>
  <c r="L31" i="7"/>
  <c r="U35" i="17" s="1"/>
  <c r="L33" i="7"/>
  <c r="U37" i="17" s="1"/>
  <c r="F19" i="7"/>
  <c r="R23" i="17" s="1"/>
  <c r="L8" i="7"/>
  <c r="U12" i="17" s="1"/>
  <c r="L10" i="7"/>
  <c r="U14" i="17" s="1"/>
  <c r="L12" i="7"/>
  <c r="U16" i="17" s="1"/>
  <c r="L14" i="7"/>
  <c r="U18" i="17" s="1"/>
  <c r="L16" i="7"/>
  <c r="U20" i="17" s="1"/>
  <c r="L18" i="7"/>
  <c r="U22" i="17" s="1"/>
  <c r="M10" i="17"/>
  <c r="K20" i="7"/>
  <c r="F24" i="17" s="1"/>
  <c r="K22" i="7"/>
  <c r="F26" i="17" s="1"/>
  <c r="K24" i="7"/>
  <c r="F28" i="17" s="1"/>
  <c r="K26" i="7"/>
  <c r="F30" i="17" s="1"/>
  <c r="K30" i="7"/>
  <c r="F34" i="17" s="1"/>
  <c r="K32" i="7"/>
  <c r="F36" i="17" s="1"/>
  <c r="K34" i="7"/>
  <c r="F38" i="17" s="1"/>
  <c r="P67" i="20"/>
  <c r="P41" i="20"/>
  <c r="P58" i="20" s="1"/>
  <c r="L10" i="17"/>
  <c r="K19" i="7"/>
  <c r="F23" i="17" s="1"/>
  <c r="S10" i="17"/>
  <c r="M29" i="20"/>
  <c r="M58" i="20" s="1"/>
  <c r="J10" i="17"/>
  <c r="F512" i="7"/>
  <c r="F8" i="7" s="1"/>
  <c r="R12" i="17" s="1"/>
  <c r="L510" i="7"/>
  <c r="E583" i="7"/>
  <c r="E582" i="7" s="1"/>
  <c r="K582" i="7"/>
  <c r="F547" i="7"/>
  <c r="E547" i="7"/>
  <c r="E546" i="7" s="1"/>
  <c r="K546" i="7"/>
  <c r="L474" i="7"/>
  <c r="E445" i="7"/>
  <c r="E438" i="7" s="1"/>
  <c r="K438" i="7"/>
  <c r="L402" i="7"/>
  <c r="F439" i="7"/>
  <c r="L438" i="7"/>
  <c r="E474" i="7"/>
  <c r="K474" i="7"/>
  <c r="E403" i="7"/>
  <c r="E402" i="7" s="1"/>
  <c r="K402" i="7"/>
  <c r="E367" i="7"/>
  <c r="E366" i="7" s="1"/>
  <c r="K366" i="7"/>
  <c r="L330" i="7"/>
  <c r="L366" i="7"/>
  <c r="E331" i="7"/>
  <c r="E330" i="7" s="1"/>
  <c r="K330" i="7"/>
  <c r="L294" i="7"/>
  <c r="L258" i="7"/>
  <c r="E294" i="7"/>
  <c r="E258" i="7"/>
  <c r="K294" i="7"/>
  <c r="K258" i="7"/>
  <c r="L222" i="7"/>
  <c r="K222" i="7"/>
  <c r="E222" i="7"/>
  <c r="V186" i="7"/>
  <c r="U186" i="7"/>
  <c r="T186" i="7"/>
  <c r="S186" i="7"/>
  <c r="R186" i="7"/>
  <c r="Q186" i="7"/>
  <c r="N186" i="7"/>
  <c r="M186" i="7"/>
  <c r="L186" i="7"/>
  <c r="J186" i="7"/>
  <c r="I186" i="7"/>
  <c r="H186" i="7"/>
  <c r="G186" i="7"/>
  <c r="C186" i="7"/>
  <c r="V150" i="7"/>
  <c r="U150" i="7"/>
  <c r="T150" i="7"/>
  <c r="S150" i="7"/>
  <c r="R150" i="7"/>
  <c r="Q150" i="7"/>
  <c r="N150" i="7"/>
  <c r="M150" i="7"/>
  <c r="J150" i="7"/>
  <c r="I150" i="7"/>
  <c r="H150" i="7"/>
  <c r="G150" i="7"/>
  <c r="C150" i="7"/>
  <c r="V114" i="7"/>
  <c r="U114" i="7"/>
  <c r="T114" i="7"/>
  <c r="S114" i="7"/>
  <c r="R114" i="7"/>
  <c r="Q114" i="7"/>
  <c r="N114" i="7"/>
  <c r="M114" i="7"/>
  <c r="L114" i="7"/>
  <c r="J114" i="7"/>
  <c r="I114" i="7"/>
  <c r="H114" i="7"/>
  <c r="G114" i="7"/>
  <c r="C114" i="7"/>
  <c r="V78" i="7"/>
  <c r="U78" i="7"/>
  <c r="T78" i="7"/>
  <c r="S78" i="7"/>
  <c r="R78" i="7"/>
  <c r="Q78" i="7"/>
  <c r="N78" i="7"/>
  <c r="M78" i="7"/>
  <c r="J78" i="7"/>
  <c r="I78" i="7"/>
  <c r="H78" i="7"/>
  <c r="G78" i="7"/>
  <c r="C78" i="7"/>
  <c r="L43" i="7"/>
  <c r="K43" i="7"/>
  <c r="V42" i="7"/>
  <c r="U42" i="7"/>
  <c r="T42" i="7"/>
  <c r="S42" i="7"/>
  <c r="R42" i="7"/>
  <c r="Q42" i="7"/>
  <c r="N42" i="7"/>
  <c r="M42" i="7"/>
  <c r="J42" i="7"/>
  <c r="I42" i="7"/>
  <c r="H42" i="7"/>
  <c r="G42" i="7"/>
  <c r="C42" i="7"/>
  <c r="E13" i="7" l="1"/>
  <c r="C17" i="17" s="1"/>
  <c r="J35" i="20" s="1"/>
  <c r="F43" i="7"/>
  <c r="F7" i="7" s="1"/>
  <c r="R11" i="17" s="1"/>
  <c r="R10" i="17" s="1"/>
  <c r="L7" i="7"/>
  <c r="U11" i="17" s="1"/>
  <c r="U10" i="17" s="1"/>
  <c r="E43" i="7"/>
  <c r="E7" i="7" s="1"/>
  <c r="C11" i="17" s="1"/>
  <c r="K7" i="7"/>
  <c r="F11" i="17" s="1"/>
  <c r="K150" i="7"/>
  <c r="L150" i="7"/>
  <c r="E186" i="7"/>
  <c r="K186" i="7"/>
  <c r="E150" i="7"/>
  <c r="E114" i="7"/>
  <c r="L42" i="7"/>
  <c r="K114" i="7"/>
  <c r="E78" i="7"/>
  <c r="K78" i="7"/>
  <c r="K42" i="7"/>
  <c r="L78" i="7"/>
  <c r="V6" i="7"/>
  <c r="T6" i="7"/>
  <c r="R6" i="7"/>
  <c r="N6" i="7"/>
  <c r="J6" i="7"/>
  <c r="H6" i="7"/>
  <c r="G6" i="7"/>
  <c r="E42" i="7" l="1"/>
  <c r="J29" i="20"/>
  <c r="L6" i="7"/>
  <c r="C6" i="7"/>
  <c r="U6" i="7" l="1"/>
  <c r="S6" i="7"/>
  <c r="M6" i="7" l="1"/>
  <c r="I6" i="7" l="1"/>
  <c r="Q6" i="7"/>
  <c r="K28" i="7"/>
  <c r="K6" i="7" s="1"/>
  <c r="K510" i="7"/>
  <c r="E532" i="7"/>
  <c r="E510" i="7" s="1"/>
  <c r="E28" i="7" l="1"/>
  <c r="F32" i="17"/>
  <c r="F10" i="17" s="1"/>
  <c r="E6" i="7" l="1"/>
  <c r="C32" i="17"/>
  <c r="J50" i="20" l="1"/>
  <c r="J58" i="20" s="1"/>
  <c r="C10" i="17"/>
</calcChain>
</file>

<file path=xl/sharedStrings.xml><?xml version="1.0" encoding="utf-8"?>
<sst xmlns="http://schemas.openxmlformats.org/spreadsheetml/2006/main" count="4663" uniqueCount="1781">
  <si>
    <t>市町名</t>
    <rPh sb="0" eb="2">
      <t>シチョウ</t>
    </rPh>
    <rPh sb="2" eb="3">
      <t>メイ</t>
    </rPh>
    <phoneticPr fontId="4"/>
  </si>
  <si>
    <t>合計</t>
    <rPh sb="0" eb="2">
      <t>ゴウケイ</t>
    </rPh>
    <phoneticPr fontId="4"/>
  </si>
  <si>
    <t>桑名市</t>
  </si>
  <si>
    <t>木曽岬町</t>
  </si>
  <si>
    <t>いなべ市</t>
  </si>
  <si>
    <t>東員町</t>
  </si>
  <si>
    <t>菰野町</t>
  </si>
  <si>
    <t>川越町</t>
  </si>
  <si>
    <t>朝日町</t>
  </si>
  <si>
    <t>四日市市</t>
  </si>
  <si>
    <t>鈴鹿市</t>
  </si>
  <si>
    <t>亀山市</t>
  </si>
  <si>
    <t>伊賀市</t>
  </si>
  <si>
    <t>名張市</t>
  </si>
  <si>
    <t>津市</t>
  </si>
  <si>
    <t>松阪市</t>
  </si>
  <si>
    <t>多気町</t>
  </si>
  <si>
    <t>大台町</t>
  </si>
  <si>
    <t>大紀町</t>
  </si>
  <si>
    <t>伊勢市</t>
  </si>
  <si>
    <t>明和町</t>
  </si>
  <si>
    <t>度会町</t>
  </si>
  <si>
    <t>玉城町</t>
  </si>
  <si>
    <t>鳥羽市</t>
  </si>
  <si>
    <t>志摩市</t>
  </si>
  <si>
    <t>南伊勢町</t>
  </si>
  <si>
    <t>紀北町</t>
  </si>
  <si>
    <t>尾鷲市</t>
  </si>
  <si>
    <t>熊野市</t>
  </si>
  <si>
    <t>御浜町</t>
  </si>
  <si>
    <t>紀宝町</t>
  </si>
  <si>
    <t>三重県南海トラフ地震に係る被害想定
：揺れ・液状化・津波・急傾斜地等・火災（冬夕発災）</t>
    <phoneticPr fontId="3"/>
  </si>
  <si>
    <t>[棟]</t>
    <phoneticPr fontId="3"/>
  </si>
  <si>
    <t>[件]</t>
    <phoneticPr fontId="3"/>
  </si>
  <si>
    <t>全壊</t>
    <phoneticPr fontId="3"/>
  </si>
  <si>
    <t>半壊</t>
    <phoneticPr fontId="3"/>
  </si>
  <si>
    <t>火災</t>
    <phoneticPr fontId="3"/>
  </si>
  <si>
    <t>[%]</t>
    <phoneticPr fontId="3"/>
  </si>
  <si>
    <t>[戸]</t>
    <rPh sb="1" eb="2">
      <t>コ</t>
    </rPh>
    <phoneticPr fontId="3"/>
  </si>
  <si>
    <t>ガス漏れ、漏えい爆発、漏えい火災　詳細</t>
    <phoneticPr fontId="3"/>
  </si>
  <si>
    <t>未復旧件数</t>
    <phoneticPr fontId="3"/>
  </si>
  <si>
    <t>うち、累積回収本数</t>
    <phoneticPr fontId="3"/>
  </si>
  <si>
    <t>（一社）三重県ＬＰガス協会</t>
    <rPh sb="1" eb="3">
      <t>イッシャ</t>
    </rPh>
    <rPh sb="4" eb="7">
      <t>ミエケン</t>
    </rPh>
    <rPh sb="11" eb="13">
      <t>キョウカイ</t>
    </rPh>
    <phoneticPr fontId="3"/>
  </si>
  <si>
    <t>参考データ</t>
    <rPh sb="0" eb="2">
      <t>サンコウ</t>
    </rPh>
    <phoneticPr fontId="3"/>
  </si>
  <si>
    <t>過去集計データ　※家庭用・業務用
ＬＰガス消費者（簡易ガス含む）</t>
    <rPh sb="0" eb="2">
      <t>カコ</t>
    </rPh>
    <rPh sb="2" eb="4">
      <t>シュウケイ</t>
    </rPh>
    <rPh sb="25" eb="27">
      <t>カンイ</t>
    </rPh>
    <rPh sb="29" eb="30">
      <t>フク</t>
    </rPh>
    <phoneticPr fontId="4"/>
  </si>
  <si>
    <t>過去集計データ　※家庭用ＬＰガス消費者率（簡易ガス含む）</t>
    <rPh sb="19" eb="20">
      <t>リツ</t>
    </rPh>
    <rPh sb="21" eb="23">
      <t>カンイ</t>
    </rPh>
    <rPh sb="25" eb="26">
      <t>フク</t>
    </rPh>
    <phoneticPr fontId="4"/>
  </si>
  <si>
    <t>事務所の被害</t>
    <phoneticPr fontId="4"/>
  </si>
  <si>
    <t>容器置場・充填所</t>
    <phoneticPr fontId="4"/>
  </si>
  <si>
    <t>スタンド</t>
    <phoneticPr fontId="4"/>
  </si>
  <si>
    <t>車両</t>
    <phoneticPr fontId="4"/>
  </si>
  <si>
    <t>家庭用・業務用</t>
    <phoneticPr fontId="3"/>
  </si>
  <si>
    <t>工業用</t>
    <phoneticPr fontId="3"/>
  </si>
  <si>
    <r>
      <rPr>
        <sz val="12"/>
        <rFont val="Segoe UI Symbol"/>
        <family val="3"/>
      </rPr>
      <t xml:space="preserve">Ⓑ
</t>
    </r>
    <r>
      <rPr>
        <sz val="12"/>
        <rFont val="HGSｺﾞｼｯｸM"/>
        <family val="3"/>
        <charset val="128"/>
      </rPr>
      <t>家屋倒壊や、避難等により供給復旧が見込めない世帯数</t>
    </r>
    <phoneticPr fontId="3"/>
  </si>
  <si>
    <r>
      <rPr>
        <sz val="12"/>
        <rFont val="Segoe UI Symbol"/>
        <family val="3"/>
      </rPr>
      <t xml:space="preserve">Ⓒ
</t>
    </r>
    <r>
      <rPr>
        <sz val="12"/>
        <rFont val="HGSｺﾞｼｯｸM"/>
        <family val="3"/>
        <charset val="128"/>
      </rPr>
      <t>立入禁止等の理由により、被害状況の確認が出来ない世帯数</t>
    </r>
    <phoneticPr fontId="3"/>
  </si>
  <si>
    <r>
      <rPr>
        <sz val="12"/>
        <rFont val="Segoe UI Symbol"/>
        <family val="3"/>
      </rPr>
      <t>Ⓓ</t>
    </r>
    <r>
      <rPr>
        <sz val="12"/>
        <rFont val="HGSｺﾞｼｯｸM"/>
        <family val="3"/>
        <charset val="128"/>
      </rPr>
      <t>供給復帰可能及び復旧済み世帯数【</t>
    </r>
    <r>
      <rPr>
        <sz val="12"/>
        <rFont val="Segoe UI Symbol"/>
        <family val="3"/>
      </rPr>
      <t>Ⓓ</t>
    </r>
    <r>
      <rPr>
        <sz val="12"/>
        <rFont val="Calibri"/>
        <family val="3"/>
      </rPr>
      <t>=</t>
    </r>
    <r>
      <rPr>
        <sz val="12"/>
        <rFont val="Segoe UI Symbol"/>
        <family val="3"/>
      </rPr>
      <t>Ⓐ</t>
    </r>
    <r>
      <rPr>
        <sz val="12"/>
        <rFont val="Calibri"/>
        <family val="3"/>
      </rPr>
      <t>-(</t>
    </r>
    <r>
      <rPr>
        <sz val="12"/>
        <rFont val="Segoe UI Symbol"/>
        <family val="3"/>
      </rPr>
      <t>Ⓑ</t>
    </r>
    <r>
      <rPr>
        <sz val="12"/>
        <rFont val="Calibri"/>
        <family val="3"/>
      </rPr>
      <t>+</t>
    </r>
    <r>
      <rPr>
        <sz val="12"/>
        <rFont val="Segoe UI Symbol"/>
        <family val="3"/>
      </rPr>
      <t>Ⓒ</t>
    </r>
    <r>
      <rPr>
        <sz val="12"/>
        <rFont val="HGSｺﾞｼｯｸM"/>
        <family val="3"/>
        <charset val="128"/>
      </rPr>
      <t>)】</t>
    </r>
    <phoneticPr fontId="3"/>
  </si>
  <si>
    <r>
      <rPr>
        <sz val="12"/>
        <rFont val="Segoe UI Symbol"/>
        <family val="3"/>
      </rPr>
      <t xml:space="preserve">Ⓔ
</t>
    </r>
    <r>
      <rPr>
        <sz val="12"/>
        <rFont val="HGSｺﾞｼｯｸM"/>
        <family val="3"/>
        <charset val="128"/>
      </rPr>
      <t>ガス漏れ、漏えい爆発、漏えい火災のあった件数</t>
    </r>
    <phoneticPr fontId="3"/>
  </si>
  <si>
    <r>
      <rPr>
        <sz val="12"/>
        <rFont val="Segoe UI Symbol"/>
        <family val="3"/>
      </rPr>
      <t>Ⓕ</t>
    </r>
    <r>
      <rPr>
        <sz val="12"/>
        <rFont val="HGSｺﾞｼｯｸM"/>
        <family val="3"/>
        <charset val="128"/>
      </rPr>
      <t>未復旧件数</t>
    </r>
    <phoneticPr fontId="3"/>
  </si>
  <si>
    <r>
      <rPr>
        <sz val="12"/>
        <rFont val="Segoe UI Symbol"/>
        <family val="3"/>
      </rPr>
      <t xml:space="preserve">Ⓖ
</t>
    </r>
    <r>
      <rPr>
        <sz val="12"/>
        <rFont val="HGSｺﾞｼｯｸM"/>
        <family val="3"/>
        <charset val="128"/>
      </rPr>
      <t>メーターや調整器の交換及び工事等が必要な件数</t>
    </r>
    <phoneticPr fontId="3"/>
  </si>
  <si>
    <r>
      <rPr>
        <sz val="12"/>
        <rFont val="Segoe UI Symbol"/>
        <family val="3"/>
      </rPr>
      <t>Ⓗ</t>
    </r>
    <r>
      <rPr>
        <sz val="12"/>
        <rFont val="HGSｺﾞｼｯｸM"/>
        <family val="3"/>
        <charset val="128"/>
      </rPr>
      <t>未復旧件数</t>
    </r>
    <phoneticPr fontId="3"/>
  </si>
  <si>
    <r>
      <rPr>
        <sz val="12"/>
        <rFont val="Segoe UI Symbol"/>
        <family val="3"/>
      </rPr>
      <t xml:space="preserve">Ⓐ
</t>
    </r>
    <r>
      <rPr>
        <sz val="12"/>
        <rFont val="HGSｺﾞｼｯｸM"/>
        <family val="3"/>
        <charset val="128"/>
      </rPr>
      <t>災害前のＬＰガス供給世帯数（概数記載可）
※記載された数</t>
    </r>
    <r>
      <rPr>
        <sz val="12"/>
        <rFont val="Segoe UI Symbol"/>
        <family val="3"/>
      </rPr>
      <t xml:space="preserve">
</t>
    </r>
    <rPh sb="24" eb="26">
      <t>キサイ</t>
    </rPh>
    <rPh sb="29" eb="30">
      <t>カズ</t>
    </rPh>
    <phoneticPr fontId="4"/>
  </si>
  <si>
    <r>
      <rPr>
        <sz val="12"/>
        <rFont val="Segoe UI Symbol"/>
        <family val="3"/>
      </rPr>
      <t xml:space="preserve">Ⓐ
</t>
    </r>
    <r>
      <rPr>
        <sz val="12"/>
        <rFont val="HGSｺﾞｼｯｸM"/>
        <family val="3"/>
        <charset val="128"/>
      </rPr>
      <t>災害前のＬＰガス供給世帯数（概数記載可）</t>
    </r>
    <r>
      <rPr>
        <sz val="12"/>
        <rFont val="Segoe UI Symbol"/>
        <family val="3"/>
      </rPr>
      <t xml:space="preserve">
</t>
    </r>
    <r>
      <rPr>
        <sz val="12"/>
        <rFont val="HGSｺﾞｼｯｸM"/>
        <family val="3"/>
        <charset val="128"/>
      </rPr>
      <t>※計算値【</t>
    </r>
    <r>
      <rPr>
        <sz val="12"/>
        <rFont val="Segoe UI Symbol"/>
        <family val="3"/>
      </rPr>
      <t>Ⓐ</t>
    </r>
    <r>
      <rPr>
        <sz val="12"/>
        <rFont val="HGSｺﾞｼｯｸM"/>
        <family val="3"/>
        <charset val="128"/>
      </rPr>
      <t>=</t>
    </r>
    <r>
      <rPr>
        <sz val="12"/>
        <rFont val="Segoe UI Symbol"/>
        <family val="3"/>
      </rPr>
      <t>Ⓑ</t>
    </r>
    <r>
      <rPr>
        <sz val="12"/>
        <rFont val="HGSｺﾞｼｯｸM"/>
        <family val="3"/>
        <charset val="128"/>
      </rPr>
      <t>+</t>
    </r>
    <r>
      <rPr>
        <sz val="12"/>
        <rFont val="Segoe UI Symbol"/>
        <family val="3"/>
      </rPr>
      <t>Ⓒ</t>
    </r>
    <r>
      <rPr>
        <sz val="12"/>
        <rFont val="HGSｺﾞｼｯｸM"/>
        <family val="3"/>
        <charset val="128"/>
      </rPr>
      <t>+</t>
    </r>
    <r>
      <rPr>
        <sz val="12"/>
        <rFont val="Segoe UI Symbol"/>
        <family val="3"/>
      </rPr>
      <t>Ⓓ</t>
    </r>
    <r>
      <rPr>
        <sz val="12"/>
        <rFont val="HGSｺﾞｼｯｸM"/>
        <family val="3"/>
        <charset val="128"/>
      </rPr>
      <t>】</t>
    </r>
    <rPh sb="24" eb="26">
      <t>ケイサン</t>
    </rPh>
    <rPh sb="26" eb="27">
      <t>チ</t>
    </rPh>
    <phoneticPr fontId="4"/>
  </si>
  <si>
    <t>第</t>
    <rPh sb="0" eb="1">
      <t>ダイ</t>
    </rPh>
    <phoneticPr fontId="3"/>
  </si>
  <si>
    <t>報</t>
    <rPh sb="0" eb="1">
      <t>ホウ</t>
    </rPh>
    <phoneticPr fontId="3"/>
  </si>
  <si>
    <t>）</t>
    <phoneticPr fontId="3"/>
  </si>
  <si>
    <t>作成日時（</t>
    <rPh sb="0" eb="2">
      <t>サクセイ</t>
    </rPh>
    <rPh sb="2" eb="4">
      <t>ニチジ</t>
    </rPh>
    <phoneticPr fontId="3"/>
  </si>
  <si>
    <t>　　　年　　月　　日　　　　時　　分</t>
    <rPh sb="3" eb="4">
      <t>ネン</t>
    </rPh>
    <rPh sb="6" eb="7">
      <t>ガツ</t>
    </rPh>
    <rPh sb="9" eb="10">
      <t>ニチ</t>
    </rPh>
    <rPh sb="14" eb="15">
      <t>ジ</t>
    </rPh>
    <rPh sb="17" eb="18">
      <t>フン</t>
    </rPh>
    <phoneticPr fontId="3"/>
  </si>
  <si>
    <t>（作成Ｎｏ</t>
    <rPh sb="1" eb="3">
      <t>サクセイ</t>
    </rPh>
    <phoneticPr fontId="3"/>
  </si>
  <si>
    <r>
      <t>③　三重県</t>
    </r>
    <r>
      <rPr>
        <b/>
        <sz val="14"/>
        <rFont val="HGSｺﾞｼｯｸM"/>
        <family val="3"/>
        <charset val="128"/>
      </rPr>
      <t>菰野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1" eb="14">
      <t>キョウギカイ</t>
    </rPh>
    <rPh sb="15" eb="17">
      <t>シュウケイ</t>
    </rPh>
    <rPh sb="17" eb="19">
      <t>ケッカ</t>
    </rPh>
    <rPh sb="24" eb="26">
      <t>キョウキュウ</t>
    </rPh>
    <rPh sb="26" eb="28">
      <t>セタイ</t>
    </rPh>
    <rPh sb="29" eb="31">
      <t>ヒガイ</t>
    </rPh>
    <rPh sb="31" eb="33">
      <t>ジョウキョウ</t>
    </rPh>
    <phoneticPr fontId="3"/>
  </si>
  <si>
    <r>
      <t>②　三重県</t>
    </r>
    <r>
      <rPr>
        <b/>
        <sz val="14"/>
        <rFont val="HGSｺﾞｼｯｸM"/>
        <family val="3"/>
        <charset val="128"/>
      </rPr>
      <t>員弁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5" eb="7">
      <t>イナベ</t>
    </rPh>
    <rPh sb="11" eb="14">
      <t>キョウギカイ</t>
    </rPh>
    <rPh sb="15" eb="17">
      <t>シュウケイ</t>
    </rPh>
    <rPh sb="17" eb="19">
      <t>ケッカ</t>
    </rPh>
    <rPh sb="24" eb="26">
      <t>キョウキュウ</t>
    </rPh>
    <rPh sb="26" eb="28">
      <t>セタイ</t>
    </rPh>
    <rPh sb="29" eb="31">
      <t>ヒガイ</t>
    </rPh>
    <rPh sb="31" eb="33">
      <t>ジョウキョウ</t>
    </rPh>
    <phoneticPr fontId="3"/>
  </si>
  <si>
    <r>
      <t>①　三重県</t>
    </r>
    <r>
      <rPr>
        <b/>
        <sz val="14"/>
        <rFont val="HGSｺﾞｼｯｸM"/>
        <family val="3"/>
        <charset val="128"/>
      </rPr>
      <t>桑名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5" eb="7">
      <t>クワナ</t>
    </rPh>
    <rPh sb="11" eb="14">
      <t>キョウギカイ</t>
    </rPh>
    <rPh sb="15" eb="17">
      <t>シュウケイ</t>
    </rPh>
    <rPh sb="17" eb="19">
      <t>ケッカ</t>
    </rPh>
    <rPh sb="24" eb="26">
      <t>キョウキュウ</t>
    </rPh>
    <rPh sb="26" eb="28">
      <t>セタイ</t>
    </rPh>
    <rPh sb="29" eb="31">
      <t>ヒガイ</t>
    </rPh>
    <rPh sb="31" eb="33">
      <t>ジョウキョウ</t>
    </rPh>
    <phoneticPr fontId="3"/>
  </si>
  <si>
    <r>
      <t>④　三重県</t>
    </r>
    <r>
      <rPr>
        <b/>
        <sz val="14"/>
        <rFont val="HGSｺﾞｼｯｸM"/>
        <family val="3"/>
        <charset val="128"/>
      </rPr>
      <t>朝明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3" eb="16">
      <t>キョウギカイ</t>
    </rPh>
    <rPh sb="17" eb="19">
      <t>シュウケイ</t>
    </rPh>
    <rPh sb="19" eb="21">
      <t>ケッカ</t>
    </rPh>
    <rPh sb="26" eb="28">
      <t>キョウキュウ</t>
    </rPh>
    <rPh sb="28" eb="30">
      <t>セタイ</t>
    </rPh>
    <rPh sb="31" eb="33">
      <t>ヒガイジョウキョウ</t>
    </rPh>
    <phoneticPr fontId="3"/>
  </si>
  <si>
    <r>
      <t>⑤　三重県</t>
    </r>
    <r>
      <rPr>
        <b/>
        <sz val="14"/>
        <rFont val="HGSｺﾞｼｯｸM"/>
        <family val="3"/>
        <charset val="128"/>
      </rPr>
      <t>四日市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4" eb="17">
      <t>キョウギカイ</t>
    </rPh>
    <rPh sb="18" eb="20">
      <t>シュウケイ</t>
    </rPh>
    <rPh sb="20" eb="22">
      <t>ケッカ</t>
    </rPh>
    <rPh sb="27" eb="29">
      <t>キョウキュウ</t>
    </rPh>
    <rPh sb="29" eb="31">
      <t>セタイ</t>
    </rPh>
    <rPh sb="32" eb="34">
      <t>ヒガイジョウキョウ</t>
    </rPh>
    <phoneticPr fontId="3"/>
  </si>
  <si>
    <r>
      <t>⑥　三重県</t>
    </r>
    <r>
      <rPr>
        <b/>
        <sz val="14"/>
        <rFont val="HGSｺﾞｼｯｸM"/>
        <family val="3"/>
        <charset val="128"/>
      </rPr>
      <t>鈴鹿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5" eb="18">
      <t>キョウギカイ</t>
    </rPh>
    <rPh sb="19" eb="21">
      <t>シュウケイ</t>
    </rPh>
    <rPh sb="21" eb="23">
      <t>ケッカ</t>
    </rPh>
    <rPh sb="28" eb="30">
      <t>キョウキュウ</t>
    </rPh>
    <rPh sb="30" eb="32">
      <t>セタイヒガイジョウキョウ</t>
    </rPh>
    <phoneticPr fontId="3"/>
  </si>
  <si>
    <r>
      <t>⑦　三重県</t>
    </r>
    <r>
      <rPr>
        <b/>
        <sz val="14"/>
        <rFont val="HGSｺﾞｼｯｸM"/>
        <family val="3"/>
        <charset val="128"/>
      </rPr>
      <t>亀山市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7" eb="8">
      <t>シ</t>
    </rPh>
    <rPh sb="16" eb="19">
      <t>キョウギカイ</t>
    </rPh>
    <rPh sb="20" eb="22">
      <t>シュウケイ</t>
    </rPh>
    <rPh sb="22" eb="24">
      <t>ケッカ</t>
    </rPh>
    <rPh sb="29" eb="31">
      <t>キョウキュウ</t>
    </rPh>
    <rPh sb="31" eb="33">
      <t>セタイヒガイジョウキョウ</t>
    </rPh>
    <phoneticPr fontId="3"/>
  </si>
  <si>
    <r>
      <t>⑧　三重県</t>
    </r>
    <r>
      <rPr>
        <b/>
        <sz val="14"/>
        <rFont val="HGSｺﾞｼｯｸM"/>
        <family val="3"/>
        <charset val="128"/>
      </rPr>
      <t>伊賀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5" eb="18">
      <t>キョウギカイ</t>
    </rPh>
    <rPh sb="19" eb="21">
      <t>シュウケイ</t>
    </rPh>
    <rPh sb="21" eb="23">
      <t>ケッカ</t>
    </rPh>
    <rPh sb="28" eb="30">
      <t>キョウキュウ</t>
    </rPh>
    <rPh sb="30" eb="32">
      <t>セタイヒガイジョウキョウ</t>
    </rPh>
    <phoneticPr fontId="3"/>
  </si>
  <si>
    <r>
      <t>⑨　三重県</t>
    </r>
    <r>
      <rPr>
        <b/>
        <sz val="14"/>
        <rFont val="HGSｺﾞｼｯｸM"/>
        <family val="3"/>
        <charset val="128"/>
      </rPr>
      <t>津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4" eb="17">
      <t>キョウギカイ</t>
    </rPh>
    <rPh sb="18" eb="20">
      <t>シュウケイ</t>
    </rPh>
    <rPh sb="20" eb="22">
      <t>ケッカ</t>
    </rPh>
    <rPh sb="27" eb="29">
      <t>キョウキュウ</t>
    </rPh>
    <rPh sb="29" eb="31">
      <t>セタイヒガイジョウキョウ</t>
    </rPh>
    <phoneticPr fontId="3"/>
  </si>
  <si>
    <r>
      <t>⑩　三重県</t>
    </r>
    <r>
      <rPr>
        <b/>
        <sz val="14"/>
        <rFont val="HGSｺﾞｼｯｸM"/>
        <family val="3"/>
        <charset val="128"/>
      </rPr>
      <t>松阪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5" eb="18">
      <t>キョウギカイ</t>
    </rPh>
    <rPh sb="19" eb="21">
      <t>シュウケイ</t>
    </rPh>
    <rPh sb="21" eb="23">
      <t>ケッカ</t>
    </rPh>
    <rPh sb="28" eb="30">
      <t>キョウキュウ</t>
    </rPh>
    <rPh sb="30" eb="32">
      <t>セタイヒガイジョウキョウ</t>
    </rPh>
    <phoneticPr fontId="3"/>
  </si>
  <si>
    <r>
      <t>⑪　三重県</t>
    </r>
    <r>
      <rPr>
        <b/>
        <sz val="14"/>
        <rFont val="HGSｺﾞｼｯｸM"/>
        <family val="3"/>
        <charset val="128"/>
      </rPr>
      <t>大台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5" eb="18">
      <t>キョウギカイ</t>
    </rPh>
    <rPh sb="19" eb="21">
      <t>シュウケイ</t>
    </rPh>
    <rPh sb="21" eb="23">
      <t>ケッカ</t>
    </rPh>
    <rPh sb="28" eb="30">
      <t>キョウキュウ</t>
    </rPh>
    <rPh sb="30" eb="32">
      <t>セタイヒガイジョウキョウ</t>
    </rPh>
    <phoneticPr fontId="3"/>
  </si>
  <si>
    <r>
      <t>⑫　三重県</t>
    </r>
    <r>
      <rPr>
        <b/>
        <sz val="14"/>
        <rFont val="HGSｺﾞｼｯｸM"/>
        <family val="3"/>
        <charset val="128"/>
      </rPr>
      <t>伊勢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7" eb="20">
      <t>キョウギカイ</t>
    </rPh>
    <rPh sb="21" eb="23">
      <t>シュウケイ</t>
    </rPh>
    <rPh sb="23" eb="25">
      <t>ケッカ</t>
    </rPh>
    <rPh sb="30" eb="32">
      <t>キョウキュウ</t>
    </rPh>
    <rPh sb="32" eb="34">
      <t>セタイヒガイジョウキョウ</t>
    </rPh>
    <phoneticPr fontId="3"/>
  </si>
  <si>
    <r>
      <t>⑬　三重県</t>
    </r>
    <r>
      <rPr>
        <b/>
        <sz val="14"/>
        <rFont val="HGSｺﾞｼｯｸM"/>
        <family val="3"/>
        <charset val="128"/>
      </rPr>
      <t>鳥羽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7" eb="20">
      <t>キョウギカイ</t>
    </rPh>
    <rPh sb="21" eb="23">
      <t>シュウケイ</t>
    </rPh>
    <rPh sb="23" eb="25">
      <t>ケッカ</t>
    </rPh>
    <rPh sb="30" eb="32">
      <t>キョウキュウ</t>
    </rPh>
    <rPh sb="32" eb="34">
      <t>セタイヒガイジョウキョウ</t>
    </rPh>
    <phoneticPr fontId="3"/>
  </si>
  <si>
    <r>
      <t>⑭　三重県</t>
    </r>
    <r>
      <rPr>
        <b/>
        <sz val="14"/>
        <rFont val="HGSｺﾞｼｯｸM"/>
        <family val="3"/>
        <charset val="128"/>
      </rPr>
      <t>志摩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7" eb="20">
      <t>キョウギカイ</t>
    </rPh>
    <rPh sb="21" eb="23">
      <t>シュウケイ</t>
    </rPh>
    <rPh sb="23" eb="25">
      <t>ケッカ</t>
    </rPh>
    <rPh sb="30" eb="32">
      <t>キョウキュウ</t>
    </rPh>
    <rPh sb="32" eb="34">
      <t>セタイヒガイジョウキョウ</t>
    </rPh>
    <phoneticPr fontId="3"/>
  </si>
  <si>
    <r>
      <t>⑮　三重県</t>
    </r>
    <r>
      <rPr>
        <b/>
        <sz val="14"/>
        <rFont val="HGSｺﾞｼｯｸM"/>
        <family val="3"/>
        <charset val="128"/>
      </rPr>
      <t>紀北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7" eb="20">
      <t>キョウギカイ</t>
    </rPh>
    <rPh sb="21" eb="23">
      <t>シュウケイ</t>
    </rPh>
    <rPh sb="23" eb="25">
      <t>ケッカ</t>
    </rPh>
    <rPh sb="30" eb="32">
      <t>キョウキュウ</t>
    </rPh>
    <rPh sb="32" eb="34">
      <t>セタイヒガイジョウキョウ</t>
    </rPh>
    <phoneticPr fontId="3"/>
  </si>
  <si>
    <r>
      <t>⑯　三重県</t>
    </r>
    <r>
      <rPr>
        <b/>
        <sz val="14"/>
        <rFont val="HGSｺﾞｼｯｸM"/>
        <family val="3"/>
        <charset val="128"/>
      </rPr>
      <t>紀南</t>
    </r>
    <r>
      <rPr>
        <sz val="12"/>
        <rFont val="HGSｺﾞｼｯｸM"/>
        <family val="3"/>
        <charset val="128"/>
      </rPr>
      <t>ＬＰガス協議会　集計結果（ＬＰガス供給世帯　被害状況）</t>
    </r>
    <rPh sb="2" eb="5">
      <t>ミエケン</t>
    </rPh>
    <rPh sb="17" eb="20">
      <t>キョウギカイ</t>
    </rPh>
    <rPh sb="21" eb="23">
      <t>シュウケイ</t>
    </rPh>
    <rPh sb="23" eb="25">
      <t>ケッカ</t>
    </rPh>
    <rPh sb="30" eb="32">
      <t>キョウキュウ</t>
    </rPh>
    <rPh sb="32" eb="34">
      <t>セタイヒガイジョウキョウ</t>
    </rPh>
    <phoneticPr fontId="3"/>
  </si>
  <si>
    <t>無事</t>
    <phoneticPr fontId="3"/>
  </si>
  <si>
    <t>有事</t>
    <phoneticPr fontId="3"/>
  </si>
  <si>
    <t>調査中</t>
    <phoneticPr fontId="3"/>
  </si>
  <si>
    <t>被害のあった事業所名及び死者数、負傷者数</t>
    <phoneticPr fontId="3"/>
  </si>
  <si>
    <t>事業主・従業員の安否</t>
    <phoneticPr fontId="4"/>
  </si>
  <si>
    <t>被害の程度</t>
    <phoneticPr fontId="3"/>
  </si>
  <si>
    <t>該当なし</t>
    <phoneticPr fontId="3"/>
  </si>
  <si>
    <t>スタンド</t>
  </si>
  <si>
    <t>無</t>
    <phoneticPr fontId="3"/>
  </si>
  <si>
    <t>有</t>
    <phoneticPr fontId="3"/>
  </si>
  <si>
    <t>被害のあった事業所名及び台数など</t>
    <phoneticPr fontId="3"/>
  </si>
  <si>
    <t>バルクローリー</t>
  </si>
  <si>
    <t>地域協議会　集計結果（ＬＰガス供給世帯　被害状況）※簡易ガスを除く</t>
    <rPh sb="0" eb="2">
      <t>チイキ</t>
    </rPh>
    <rPh sb="2" eb="5">
      <t>キョウギカイ</t>
    </rPh>
    <rPh sb="6" eb="8">
      <t>シュウケイ</t>
    </rPh>
    <rPh sb="8" eb="10">
      <t>ケッカ</t>
    </rPh>
    <rPh sb="15" eb="17">
      <t>キョウキュウ</t>
    </rPh>
    <rPh sb="17" eb="19">
      <t>セタイヒガイジョウキョウ</t>
    </rPh>
    <phoneticPr fontId="3"/>
  </si>
  <si>
    <t>未確認</t>
    <phoneticPr fontId="3"/>
  </si>
  <si>
    <t>家庭用・業務用及び工業用のＬＰガス消費先の被害（簡易ガスを除く）
※有りの場合、別紙にて詳細</t>
    <phoneticPr fontId="3"/>
  </si>
  <si>
    <t>桑名</t>
  </si>
  <si>
    <t>員弁</t>
  </si>
  <si>
    <t>菰野</t>
  </si>
  <si>
    <t>朝明</t>
  </si>
  <si>
    <t>四日市</t>
  </si>
  <si>
    <t>鈴鹿</t>
  </si>
  <si>
    <t>亀山</t>
  </si>
  <si>
    <t>伊賀</t>
  </si>
  <si>
    <t>津</t>
  </si>
  <si>
    <t>松阪</t>
  </si>
  <si>
    <t>大台</t>
  </si>
  <si>
    <t>伊勢</t>
  </si>
  <si>
    <t>鳥羽</t>
  </si>
  <si>
    <t>志摩</t>
  </si>
  <si>
    <t>紀北</t>
  </si>
  <si>
    <t>紀南</t>
  </si>
  <si>
    <t>容器の流出
消費先軒先からの流出・埋没　有無
※有りの場合、別紙にて詳細</t>
    <phoneticPr fontId="3"/>
  </si>
  <si>
    <t>容器の流出
その他（充填所・貯蔵施設・容器置場等）からの流出・埋没　有無
※有りの場合、別紙にて詳細</t>
    <phoneticPr fontId="3"/>
  </si>
  <si>
    <t>Ⓐ</t>
    <phoneticPr fontId="4"/>
  </si>
  <si>
    <t>Ⓑ</t>
    <phoneticPr fontId="3"/>
  </si>
  <si>
    <t>Ⓒ</t>
    <phoneticPr fontId="3"/>
  </si>
  <si>
    <t>Ⓓ</t>
    <phoneticPr fontId="3"/>
  </si>
  <si>
    <t>Ⓕ</t>
    <phoneticPr fontId="3"/>
  </si>
  <si>
    <t>Ⓗ</t>
    <phoneticPr fontId="3"/>
  </si>
  <si>
    <t>※工業用・簡易ガスを除く</t>
    <rPh sb="0" eb="12">
      <t>ヒガイジョウキョウ</t>
    </rPh>
    <phoneticPr fontId="3"/>
  </si>
  <si>
    <t>（一社）三重県ＬＰガス協会　被害状況集計結果（ＬＰガス供給世帯等　被害状況）</t>
    <rPh sb="1" eb="3">
      <t>イッシャ</t>
    </rPh>
    <rPh sb="4" eb="7">
      <t>ミエケン</t>
    </rPh>
    <rPh sb="11" eb="13">
      <t>キョウカイ</t>
    </rPh>
    <rPh sb="14" eb="16">
      <t>ヒガイ</t>
    </rPh>
    <rPh sb="16" eb="18">
      <t>ジョウキョウ</t>
    </rPh>
    <rPh sb="18" eb="20">
      <t>シュウケイ</t>
    </rPh>
    <rPh sb="20" eb="22">
      <t>ケッカ</t>
    </rPh>
    <rPh sb="27" eb="29">
      <t>キョウキュウ</t>
    </rPh>
    <rPh sb="29" eb="31">
      <t>セタイ</t>
    </rPh>
    <rPh sb="31" eb="32">
      <t>トウヒガイジョウキョウ</t>
    </rPh>
    <phoneticPr fontId="3"/>
  </si>
  <si>
    <r>
      <t>【</t>
    </r>
    <r>
      <rPr>
        <sz val="10"/>
        <rFont val="Segoe UI Symbol"/>
        <family val="3"/>
      </rPr>
      <t>Ⓓ</t>
    </r>
    <r>
      <rPr>
        <sz val="10"/>
        <rFont val="Calibri"/>
        <family val="3"/>
      </rPr>
      <t>=</t>
    </r>
    <r>
      <rPr>
        <sz val="10"/>
        <rFont val="Segoe UI Symbol"/>
        <family val="3"/>
      </rPr>
      <t>Ⓐ</t>
    </r>
    <r>
      <rPr>
        <sz val="10"/>
        <rFont val="Calibri"/>
        <family val="3"/>
      </rPr>
      <t>-(</t>
    </r>
    <r>
      <rPr>
        <sz val="10"/>
        <rFont val="Segoe UI Symbol"/>
        <family val="3"/>
      </rPr>
      <t>Ⓑ</t>
    </r>
    <r>
      <rPr>
        <sz val="10"/>
        <rFont val="Calibri"/>
        <family val="3"/>
      </rPr>
      <t>+</t>
    </r>
    <r>
      <rPr>
        <sz val="10"/>
        <rFont val="Segoe UI Symbol"/>
        <family val="3"/>
      </rPr>
      <t>Ⓒ</t>
    </r>
    <r>
      <rPr>
        <sz val="10"/>
        <rFont val="Calibri"/>
        <family val="3"/>
      </rPr>
      <t>)</t>
    </r>
    <r>
      <rPr>
        <sz val="10"/>
        <rFont val="HGSｺﾞｼｯｸM"/>
        <family val="3"/>
        <charset val="128"/>
      </rPr>
      <t>】</t>
    </r>
    <phoneticPr fontId="3"/>
  </si>
  <si>
    <t>【Ⓐ=Ⓑ+Ⓒ+Ⓓ】</t>
  </si>
  <si>
    <r>
      <rPr>
        <sz val="10"/>
        <rFont val="Segoe UI Symbol"/>
        <family val="3"/>
      </rPr>
      <t>Ⓓ</t>
    </r>
    <r>
      <rPr>
        <sz val="10"/>
        <rFont val="HGSｺﾞｼｯｸM"/>
        <family val="3"/>
        <charset val="128"/>
      </rPr>
      <t>供給復帰可能及び復旧済み世帯数のうち、ガス漏れ、漏えい火災等のあった件数、メーター等の交換及び工事等が必要な件数</t>
    </r>
    <rPh sb="30" eb="31">
      <t>トウ</t>
    </rPh>
    <rPh sb="42" eb="43">
      <t>トウ</t>
    </rPh>
    <phoneticPr fontId="3"/>
  </si>
  <si>
    <t>※工業用のみ</t>
    <rPh sb="0" eb="6">
      <t>ヒガイジョウキョウ</t>
    </rPh>
    <phoneticPr fontId="3"/>
  </si>
  <si>
    <t>災害前の工業用ＬＰガス供給世帯数</t>
    <phoneticPr fontId="4"/>
  </si>
  <si>
    <t>家屋倒壊や、避難等により供給復旧が見込めない工業用消費者数</t>
    <rPh sb="25" eb="28">
      <t>ショウヒシャ</t>
    </rPh>
    <rPh sb="28" eb="29">
      <t>スウ</t>
    </rPh>
    <phoneticPr fontId="3"/>
  </si>
  <si>
    <t>立入禁止等の理由により、被害状況の確認が出来ない工業用消費者数</t>
    <phoneticPr fontId="3"/>
  </si>
  <si>
    <t>供給復帰可能及び復旧済み工業用消費者数</t>
    <phoneticPr fontId="3"/>
  </si>
  <si>
    <t>災害前の家庭・業務用ＬＰガス供給世帯数</t>
    <rPh sb="4" eb="6">
      <t>カテイ</t>
    </rPh>
    <rPh sb="7" eb="10">
      <t>ギョウムヨウ</t>
    </rPh>
    <phoneticPr fontId="4"/>
  </si>
  <si>
    <t>家屋倒壊や、避難等により供給復旧が見込めない家庭・業務用世帯数</t>
    <phoneticPr fontId="3"/>
  </si>
  <si>
    <t>立入禁止等の理由により、被害状況の確認が出来ない家庭・業務用世帯数</t>
    <phoneticPr fontId="3"/>
  </si>
  <si>
    <t>供給復帰可能及び復旧済み家庭・業務用世帯数</t>
    <phoneticPr fontId="3"/>
  </si>
  <si>
    <r>
      <rPr>
        <sz val="10"/>
        <rFont val="Segoe UI Symbol"/>
        <family val="3"/>
      </rPr>
      <t>Ⓔ</t>
    </r>
    <r>
      <rPr>
        <sz val="10"/>
        <rFont val="HGSｺﾞｼｯｸM"/>
        <family val="3"/>
        <charset val="128"/>
      </rPr>
      <t>ガス漏れ、漏えい爆発、漏えい火災のあった工業用消費者数件数</t>
    </r>
    <phoneticPr fontId="3"/>
  </si>
  <si>
    <r>
      <rPr>
        <sz val="10"/>
        <rFont val="Segoe UI Symbol"/>
        <family val="3"/>
      </rPr>
      <t>Ⓖ</t>
    </r>
    <r>
      <rPr>
        <sz val="10"/>
        <rFont val="HGSｺﾞｼｯｸM"/>
        <family val="3"/>
        <charset val="128"/>
      </rPr>
      <t>メーターや調整器の交換及び工事等が必要な工業用消費者数件数</t>
    </r>
    <phoneticPr fontId="3"/>
  </si>
  <si>
    <r>
      <rPr>
        <sz val="10"/>
        <rFont val="Segoe UI Symbol"/>
        <family val="3"/>
      </rPr>
      <t>Ⓔ</t>
    </r>
    <r>
      <rPr>
        <sz val="10"/>
        <rFont val="HGSｺﾞｼｯｸM"/>
        <family val="3"/>
        <charset val="128"/>
      </rPr>
      <t>ガス漏れ、漏えい爆発、漏えい火災のあった家庭・業務用世帯件数</t>
    </r>
    <phoneticPr fontId="3"/>
  </si>
  <si>
    <r>
      <rPr>
        <sz val="8"/>
        <rFont val="Segoe UI Symbol"/>
        <family val="3"/>
      </rPr>
      <t>Ⓖ</t>
    </r>
    <r>
      <rPr>
        <sz val="8"/>
        <rFont val="HGSｺﾞｼｯｸM"/>
        <family val="3"/>
        <charset val="128"/>
      </rPr>
      <t>メーターや調整器の交換及び工事等が必要な家庭・業務用世帯件数</t>
    </r>
    <phoneticPr fontId="3"/>
  </si>
  <si>
    <t>復旧未完了が残っている場合は、数字に変更がなくても毎日報告をお願いします。　　　□　変更なし</t>
    <rPh sb="15" eb="17">
      <t>スウジ</t>
    </rPh>
    <rPh sb="18" eb="20">
      <t>ヘンコウ</t>
    </rPh>
    <rPh sb="42" eb="44">
      <t>ヘンコウ</t>
    </rPh>
    <phoneticPr fontId="4"/>
  </si>
  <si>
    <t>メール：</t>
    <phoneticPr fontId="4"/>
  </si>
  <si>
    <t>hoan@japanlpg.or.jp</t>
    <phoneticPr fontId="4"/>
  </si>
  <si>
    <t>協 会 名</t>
    <rPh sb="0" eb="1">
      <t>キョウ</t>
    </rPh>
    <rPh sb="2" eb="3">
      <t>カイ</t>
    </rPh>
    <rPh sb="4" eb="5">
      <t>メイ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</si>
  <si>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</si>
  <si>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１．事業所、充填所、スタンドの人的・物的被害状況</t>
    <rPh sb="2" eb="5">
      <t>ジ</t>
    </rPh>
    <rPh sb="6" eb="9">
      <t>ジュウ</t>
    </rPh>
    <rPh sb="15" eb="17">
      <t>ジンテキ</t>
    </rPh>
    <rPh sb="18" eb="20">
      <t>ブッテキ</t>
    </rPh>
    <rPh sb="20" eb="24">
      <t>ヒ</t>
    </rPh>
    <rPh sb="22" eb="24">
      <t>ジョウキョウ</t>
    </rPh>
    <phoneticPr fontId="4"/>
  </si>
  <si>
    <t>①人的被害状況</t>
    <rPh sb="5" eb="7">
      <t>ジョウキョウ</t>
    </rPh>
    <phoneticPr fontId="4"/>
  </si>
  <si>
    <t>②物的被害状況</t>
    <rPh sb="1" eb="3">
      <t>ブッテキ</t>
    </rPh>
    <rPh sb="5" eb="7">
      <t>ジョウキョウ</t>
    </rPh>
    <phoneticPr fontId="4"/>
  </si>
  <si>
    <t>被害有りの数</t>
    <rPh sb="0" eb="2">
      <t>ヒガイ</t>
    </rPh>
    <rPh sb="2" eb="3">
      <t>ア</t>
    </rPh>
    <rPh sb="5" eb="6">
      <t>カズ</t>
    </rPh>
    <phoneticPr fontId="4"/>
  </si>
  <si>
    <t>事業主</t>
    <rPh sb="0" eb="3">
      <t>ジギョウヌシ</t>
    </rPh>
    <phoneticPr fontId="4"/>
  </si>
  <si>
    <t>事務所</t>
    <rPh sb="0" eb="2">
      <t>ジム</t>
    </rPh>
    <rPh sb="2" eb="3">
      <t>ショ</t>
    </rPh>
    <phoneticPr fontId="4"/>
  </si>
  <si>
    <t>従業員</t>
    <rPh sb="0" eb="3">
      <t>ジュウギョウイン</t>
    </rPh>
    <phoneticPr fontId="4"/>
  </si>
  <si>
    <t>容器置場・充填所</t>
    <rPh sb="0" eb="2">
      <t>ヨウキ</t>
    </rPh>
    <rPh sb="2" eb="4">
      <t>オキバ</t>
    </rPh>
    <rPh sb="5" eb="7">
      <t>ジュウテン</t>
    </rPh>
    <rPh sb="7" eb="8">
      <t>ショ</t>
    </rPh>
    <phoneticPr fontId="4"/>
  </si>
  <si>
    <t>合　計</t>
    <rPh sb="0" eb="1">
      <t>ゴウ</t>
    </rPh>
    <rPh sb="2" eb="3">
      <t>ケイ</t>
    </rPh>
    <phoneticPr fontId="4"/>
  </si>
  <si>
    <t>車両</t>
    <rPh sb="0" eb="2">
      <t>シャリョウ</t>
    </rPh>
    <phoneticPr fontId="4"/>
  </si>
  <si>
    <t>２．被災状況及びガス漏れの復旧状況</t>
    <rPh sb="2" eb="4">
      <t>ヒサイ</t>
    </rPh>
    <rPh sb="4" eb="6">
      <t>ジョウキョウ</t>
    </rPh>
    <rPh sb="6" eb="7">
      <t>オヨ</t>
    </rPh>
    <rPh sb="10" eb="11">
      <t>モ</t>
    </rPh>
    <rPh sb="13" eb="15">
      <t>フッキュウ</t>
    </rPh>
    <rPh sb="15" eb="17">
      <t>ジョウキョウ</t>
    </rPh>
    <phoneticPr fontId="4"/>
  </si>
  <si>
    <t>被災地に</t>
    <rPh sb="0" eb="3">
      <t>ヒサイチ</t>
    </rPh>
    <phoneticPr fontId="4"/>
  </si>
  <si>
    <t>被災地の</t>
    <rPh sb="0" eb="3">
      <t>ヒサイチ</t>
    </rPh>
    <phoneticPr fontId="4"/>
  </si>
  <si>
    <t>ガス漏れ</t>
    <rPh sb="2" eb="3">
      <t>モ</t>
    </rPh>
    <phoneticPr fontId="4"/>
  </si>
  <si>
    <t>被害のあった</t>
    <rPh sb="0" eb="2">
      <t>ヒガイ</t>
    </rPh>
    <phoneticPr fontId="4"/>
  </si>
  <si>
    <t>被災地</t>
    <rPh sb="0" eb="2">
      <t>ヒサイ</t>
    </rPh>
    <phoneticPr fontId="4"/>
  </si>
  <si>
    <t>お客様が</t>
    <rPh sb="1" eb="3">
      <t>キャクサマ</t>
    </rPh>
    <phoneticPr fontId="4"/>
  </si>
  <si>
    <t xml:space="preserve">被災前の
</t>
    <rPh sb="0" eb="2">
      <t>ヒサイ</t>
    </rPh>
    <rPh sb="2" eb="3">
      <t>マエ</t>
    </rPh>
    <phoneticPr fontId="4"/>
  </si>
  <si>
    <t>火災・爆発</t>
    <rPh sb="0" eb="2">
      <t>カサイ</t>
    </rPh>
    <rPh sb="3" eb="5">
      <t>バクハツ</t>
    </rPh>
    <phoneticPr fontId="4"/>
  </si>
  <si>
    <t>件数のうち</t>
    <rPh sb="0" eb="2">
      <t>ケンスウ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</si>
  <si>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</si>
  <si>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ある販売</t>
    <rPh sb="2" eb="4">
      <t>ハンバイ</t>
    </rPh>
    <phoneticPr fontId="4"/>
  </si>
  <si>
    <t>お客様件数</t>
    <rPh sb="1" eb="3">
      <t>キャクサマ</t>
    </rPh>
    <rPh sb="3" eb="5">
      <t>ケンスウ</t>
    </rPh>
    <phoneticPr fontId="4"/>
  </si>
  <si>
    <t>いずれか被害の</t>
    <rPh sb="4" eb="6">
      <t>ヒガイ</t>
    </rPh>
    <phoneticPr fontId="4"/>
  </si>
  <si>
    <t>未復旧件数</t>
    <rPh sb="0" eb="1">
      <t>ミ</t>
    </rPh>
    <rPh sb="1" eb="3">
      <t>フッキュウ</t>
    </rPh>
    <rPh sb="3" eb="5">
      <t>ケンスウ</t>
    </rPh>
    <phoneticPr fontId="4"/>
  </si>
  <si>
    <t>事業所数</t>
    <rPh sb="0" eb="3">
      <t>ジギョウショ</t>
    </rPh>
    <rPh sb="3" eb="4">
      <t>スウ</t>
    </rPh>
    <phoneticPr fontId="4"/>
  </si>
  <si>
    <t>あった件数</t>
    <rPh sb="3" eb="5">
      <t>ケンスウ</t>
    </rPh>
    <phoneticPr fontId="4"/>
  </si>
  <si>
    <t xml:space="preserve">
(所)</t>
    <rPh sb="2" eb="3">
      <t>ショ</t>
    </rPh>
    <phoneticPr fontId="4"/>
  </si>
  <si>
    <t>(件)</t>
    <rPh sb="1" eb="2">
      <t>ケン</t>
    </rPh>
    <phoneticPr fontId="4"/>
  </si>
  <si>
    <t>注1：被災した市区町村数が上表の枠を超えた場合は、行を追加してご記入ください。</t>
    <rPh sb="0" eb="1">
      <t>チュウ</t>
    </rPh>
    <rPh sb="3" eb="5">
      <t>ヒサイ</t>
    </rPh>
    <rPh sb="7" eb="9">
      <t>シク</t>
    </rPh>
    <rPh sb="9" eb="11">
      <t>チョウソン</t>
    </rPh>
    <rPh sb="11" eb="12">
      <t>スウ</t>
    </rPh>
    <rPh sb="13" eb="14">
      <t>ウエ</t>
    </rPh>
    <rPh sb="16" eb="17">
      <t>ワク</t>
    </rPh>
    <rPh sb="18" eb="19">
      <t>コ</t>
    </rPh>
    <rPh sb="21" eb="23">
      <t>バアイ</t>
    </rPh>
    <rPh sb="25" eb="26">
      <t>ギョウ</t>
    </rPh>
    <rPh sb="27" eb="29">
      <t>ツイカ</t>
    </rPh>
    <rPh sb="32" eb="34">
      <t>キニュウ</t>
    </rPh>
    <phoneticPr fontId="4"/>
  </si>
  <si>
    <t>注2：第２報以降の報告については、最新の件数に置き換えてご記入ください。</t>
    <rPh sb="0" eb="1">
      <t>チュウ</t>
    </rPh>
    <rPh sb="3" eb="4">
      <t>ダイ</t>
    </rPh>
    <rPh sb="5" eb="8">
      <t>ホウイコウ</t>
    </rPh>
    <rPh sb="9" eb="11">
      <t>ホウコク</t>
    </rPh>
    <rPh sb="17" eb="19">
      <t>サイシン</t>
    </rPh>
    <rPh sb="20" eb="22">
      <t>ケンスウ</t>
    </rPh>
    <rPh sb="23" eb="24">
      <t>オ</t>
    </rPh>
    <rPh sb="25" eb="26">
      <t>カ</t>
    </rPh>
    <rPh sb="29" eb="31">
      <t>キニュウ</t>
    </rPh>
    <phoneticPr fontId="4"/>
  </si>
  <si>
    <t>注3：被災報告は被害がないことが明らかな市町村の記入は不要です（局地災害の場合）。</t>
    <rPh sb="0" eb="1">
      <t>チュウ</t>
    </rPh>
    <rPh sb="3" eb="5">
      <t>ヒサイ</t>
    </rPh>
    <rPh sb="5" eb="7">
      <t>ホウコク</t>
    </rPh>
    <rPh sb="8" eb="10">
      <t>ヒガイ</t>
    </rPh>
    <rPh sb="16" eb="17">
      <t>アキ</t>
    </rPh>
    <rPh sb="20" eb="23">
      <t>シチョウソン</t>
    </rPh>
    <rPh sb="24" eb="26">
      <t>キニュウ</t>
    </rPh>
    <rPh sb="27" eb="29">
      <t>フヨウ</t>
    </rPh>
    <rPh sb="32" eb="34">
      <t>キョクチ</t>
    </rPh>
    <rPh sb="34" eb="36">
      <t>サイガイ</t>
    </rPh>
    <rPh sb="37" eb="39">
      <t>バアイ</t>
    </rPh>
    <phoneticPr fontId="4"/>
  </si>
  <si>
    <t>３．流出(埋没含む)容器回収状況（把握できる限りで構いません）</t>
    <rPh sb="2" eb="4">
      <t>リュウシュツ</t>
    </rPh>
    <rPh sb="5" eb="7">
      <t>マイボツ</t>
    </rPh>
    <rPh sb="7" eb="8">
      <t>フク</t>
    </rPh>
    <rPh sb="10" eb="12">
      <t>ヨウキ</t>
    </rPh>
    <rPh sb="12" eb="14">
      <t>カイシュウ</t>
    </rPh>
    <rPh sb="14" eb="16">
      <t>ジョウキョウ</t>
    </rPh>
    <rPh sb="17" eb="19">
      <t>ハアク</t>
    </rPh>
    <rPh sb="22" eb="23">
      <t>カギ</t>
    </rPh>
    <rPh sb="25" eb="26">
      <t>カマ</t>
    </rPh>
    <phoneticPr fontId="4"/>
  </si>
  <si>
    <t>流出本数（本）</t>
    <rPh sb="0" eb="2">
      <t>リュウシュツ</t>
    </rPh>
    <rPh sb="2" eb="4">
      <t>ホンスウ</t>
    </rPh>
    <rPh sb="5" eb="6">
      <t>ホン</t>
    </rPh>
    <phoneticPr fontId="4"/>
  </si>
  <si>
    <t>うち、回収本数（本）</t>
    <rPh sb="3" eb="5">
      <t>カイシュウ</t>
    </rPh>
    <rPh sb="5" eb="7">
      <t>ホンスウ</t>
    </rPh>
    <rPh sb="8" eb="9">
      <t>ホン</t>
    </rPh>
    <phoneticPr fontId="4"/>
  </si>
  <si>
    <t>消費先軒先からの流出・埋没本数</t>
    <rPh sb="0" eb="2">
      <t>ショウヒ</t>
    </rPh>
    <rPh sb="2" eb="3">
      <t>サキ</t>
    </rPh>
    <rPh sb="3" eb="5">
      <t>ノキサキ</t>
    </rPh>
    <rPh sb="8" eb="10">
      <t>リュウシュツ</t>
    </rPh>
    <rPh sb="11" eb="13">
      <t>マイボツ</t>
    </rPh>
    <rPh sb="13" eb="15">
      <t>ホンスウ</t>
    </rPh>
    <phoneticPr fontId="4"/>
  </si>
  <si>
    <t>その他（充填所・貯蔵施設・容器置場等）からの流出本数</t>
    <rPh sb="2" eb="3">
      <t>タ</t>
    </rPh>
    <rPh sb="4" eb="6">
      <t>ジュウテン</t>
    </rPh>
    <rPh sb="6" eb="7">
      <t>ショ</t>
    </rPh>
    <rPh sb="8" eb="10">
      <t>チョゾウ</t>
    </rPh>
    <rPh sb="10" eb="12">
      <t>シセツ</t>
    </rPh>
    <rPh sb="13" eb="15">
      <t>ヨウキ</t>
    </rPh>
    <rPh sb="15" eb="17">
      <t>オキバ</t>
    </rPh>
    <rPh sb="17" eb="18">
      <t>トウ</t>
    </rPh>
    <rPh sb="22" eb="24">
      <t>リュウシュツ</t>
    </rPh>
    <rPh sb="24" eb="26">
      <t>ホンスウ</t>
    </rPh>
    <phoneticPr fontId="4"/>
  </si>
  <si>
    <t>人　員</t>
    <rPh sb="0" eb="1">
      <t>ヒト</t>
    </rPh>
    <rPh sb="2" eb="3">
      <t>イン</t>
    </rPh>
    <phoneticPr fontId="4"/>
  </si>
  <si>
    <t>物　資</t>
    <rPh sb="0" eb="1">
      <t>モノ</t>
    </rPh>
    <rPh sb="2" eb="3">
      <t>シ</t>
    </rPh>
    <phoneticPr fontId="4"/>
  </si>
  <si>
    <t>要請等</t>
    <rPh sb="0" eb="2">
      <t>ヨウセイ</t>
    </rPh>
    <rPh sb="2" eb="3">
      <t>トウ</t>
    </rPh>
    <phoneticPr fontId="4"/>
  </si>
  <si>
    <t>（一社）全国ＬＰガス協会　災害対策中央本部 　 御中</t>
    <rPh sb="1" eb="2">
      <t>イチ</t>
    </rPh>
    <rPh sb="2" eb="3">
      <t>シャ</t>
    </rPh>
    <rPh sb="4" eb="6">
      <t>ゼンコク</t>
    </rPh>
    <rPh sb="10" eb="12">
      <t>キョウカイ</t>
    </rPh>
    <phoneticPr fontId="4"/>
  </si>
  <si>
    <t>ＦＡＸ：</t>
    <phoneticPr fontId="4"/>
  </si>
  <si>
    <t>０３－３５９３-３７００</t>
    <phoneticPr fontId="4"/>
  </si>
  <si>
    <t>（第</t>
    <phoneticPr fontId="3"/>
  </si>
  <si>
    <t>報）</t>
    <phoneticPr fontId="3"/>
  </si>
  <si>
    <t>ＬＰガス被災状況報告書</t>
    <rPh sb="4" eb="5">
      <t>ヒ</t>
    </rPh>
    <rPh sb="5" eb="6">
      <t>ワザワ</t>
    </rPh>
    <rPh sb="6" eb="7">
      <t>ジョウ</t>
    </rPh>
    <rPh sb="7" eb="8">
      <t>キョウ</t>
    </rPh>
    <rPh sb="8" eb="9">
      <t>ホウ</t>
    </rPh>
    <rPh sb="9" eb="10">
      <t>コク</t>
    </rPh>
    <rPh sb="10" eb="11">
      <t>ショ</t>
    </rPh>
    <phoneticPr fontId="4"/>
  </si>
  <si>
    <r>
      <t>死亡者</t>
    </r>
    <r>
      <rPr>
        <sz val="9"/>
        <rFont val="ＭＳ ゴシック"/>
        <family val="3"/>
        <charset val="128"/>
      </rPr>
      <t>(名)</t>
    </r>
    <rPh sb="0" eb="3">
      <t>シボウシャ</t>
    </rPh>
    <rPh sb="4" eb="5">
      <t>メイ</t>
    </rPh>
    <phoneticPr fontId="4"/>
  </si>
  <si>
    <r>
      <t>負傷者</t>
    </r>
    <r>
      <rPr>
        <sz val="9"/>
        <rFont val="ＭＳ ゴシック"/>
        <family val="3"/>
        <charset val="128"/>
      </rPr>
      <t>(名)</t>
    </r>
    <rPh sb="0" eb="3">
      <t>フショウシャ</t>
    </rPh>
    <rPh sb="4" eb="5">
      <t>メイ</t>
    </rPh>
    <phoneticPr fontId="4"/>
  </si>
  <si>
    <t>合　計</t>
  </si>
  <si>
    <t>４．全Ｌ協(災害対策中央本部)への要請、連絡事項等</t>
    <phoneticPr fontId="4"/>
  </si>
  <si>
    <t>石井燃商株式会社桑名営業所</t>
  </si>
  <si>
    <t>〒511-0805</t>
  </si>
  <si>
    <t>深谷町山之原308</t>
  </si>
  <si>
    <t>桑名市深谷町山之原308</t>
  </si>
  <si>
    <t>石崎石油店</t>
  </si>
  <si>
    <t>〒511-0825</t>
  </si>
  <si>
    <t>上野2丁目959-1</t>
  </si>
  <si>
    <t>有限会社伊藤燃設</t>
  </si>
  <si>
    <t>〒511-0836</t>
  </si>
  <si>
    <t>江場508-2</t>
  </si>
  <si>
    <t>桑名市江場508-2</t>
  </si>
  <si>
    <t>イトーガス</t>
  </si>
  <si>
    <t>〒511-0821</t>
  </si>
  <si>
    <t>矢田178</t>
  </si>
  <si>
    <t>桑名市矢田178</t>
  </si>
  <si>
    <t>有限会社糸見石油店</t>
  </si>
  <si>
    <t>〒511-1136</t>
  </si>
  <si>
    <t>長島町白鶏26</t>
  </si>
  <si>
    <t>桑名市長島町白鶏26</t>
  </si>
  <si>
    <t>岡田商店</t>
  </si>
  <si>
    <t>〒511-0057</t>
  </si>
  <si>
    <t>三ﾂ矢橋13</t>
  </si>
  <si>
    <t>桑名市三ﾂ矢橋13</t>
  </si>
  <si>
    <t>加藤商店</t>
  </si>
  <si>
    <t>〒511-0068</t>
  </si>
  <si>
    <t>中央町２丁目73</t>
  </si>
  <si>
    <t>桑名市中央町２丁目73</t>
  </si>
  <si>
    <t>有限会社カミノ商店</t>
  </si>
  <si>
    <t>〒511-0079</t>
  </si>
  <si>
    <t>有楽町18</t>
  </si>
  <si>
    <t>川瀬産業株式会社</t>
  </si>
  <si>
    <t>〒511-0838</t>
  </si>
  <si>
    <t>和泉524</t>
  </si>
  <si>
    <t>桑名市和泉524</t>
  </si>
  <si>
    <t>桑名ホームガス株式会社</t>
  </si>
  <si>
    <t>〒511-0931</t>
  </si>
  <si>
    <t>能部818</t>
  </si>
  <si>
    <t>桑名市能部818</t>
  </si>
  <si>
    <t>三重北農業協同組合木曽岬給油所</t>
    <rPh sb="9" eb="11">
      <t>キソ</t>
    </rPh>
    <rPh sb="11" eb="12">
      <t>サキ</t>
    </rPh>
    <rPh sb="12" eb="14">
      <t>キュウユ</t>
    </rPh>
    <rPh sb="14" eb="15">
      <t>ショ</t>
    </rPh>
    <phoneticPr fontId="5"/>
  </si>
  <si>
    <t>〒498-0807</t>
  </si>
  <si>
    <t>大字小林333番地</t>
  </si>
  <si>
    <t>桑名郡木曽岬町大字小林333番地</t>
  </si>
  <si>
    <t>〒511-0864</t>
  </si>
  <si>
    <t>西方532</t>
  </si>
  <si>
    <t>有限会社杉島屋</t>
  </si>
  <si>
    <t>〒511-1126</t>
  </si>
  <si>
    <t>長島町又木82</t>
  </si>
  <si>
    <t>桑名市長島町又木82</t>
  </si>
  <si>
    <t>中部液化燃料株式会社小貝須営業所</t>
    <rPh sb="10" eb="11">
      <t>コ</t>
    </rPh>
    <rPh sb="11" eb="12">
      <t>カイ</t>
    </rPh>
    <rPh sb="12" eb="13">
      <t>ス</t>
    </rPh>
    <rPh sb="13" eb="16">
      <t>エイギョウショ</t>
    </rPh>
    <phoneticPr fontId="5"/>
  </si>
  <si>
    <t>〒511-0061</t>
  </si>
  <si>
    <t>寿町3丁目32</t>
  </si>
  <si>
    <t>桑名市寿町3丁目32</t>
  </si>
  <si>
    <t>中部産商株式会社桑名支店</t>
    <rPh sb="8" eb="10">
      <t>クワナ</t>
    </rPh>
    <rPh sb="10" eb="12">
      <t>シテン</t>
    </rPh>
    <phoneticPr fontId="5"/>
  </si>
  <si>
    <t>大字江場中野町5丁目630</t>
  </si>
  <si>
    <t>桑名市大字江場中野町5丁目630</t>
  </si>
  <si>
    <t>有限会社野崎プロパン</t>
  </si>
  <si>
    <t>〒511-0839</t>
  </si>
  <si>
    <t>安永1532</t>
  </si>
  <si>
    <t>桑名市安永1532</t>
  </si>
  <si>
    <t>〒511-1111</t>
  </si>
  <si>
    <t>長島町小島298-2</t>
  </si>
  <si>
    <t>桑名市長島町小島298-2</t>
  </si>
  <si>
    <t>株式会社蛭川本店</t>
  </si>
  <si>
    <t>矢田766</t>
  </si>
  <si>
    <t>株式会社マルエイ桑名営業所</t>
    <rPh sb="8" eb="10">
      <t>クワナ</t>
    </rPh>
    <rPh sb="10" eb="13">
      <t>エイギョウショ</t>
    </rPh>
    <phoneticPr fontId="5"/>
  </si>
  <si>
    <t>多度町香取字高割380-1</t>
    <rPh sb="0" eb="3">
      <t>タドチョウ</t>
    </rPh>
    <rPh sb="3" eb="5">
      <t>カトリ</t>
    </rPh>
    <rPh sb="5" eb="6">
      <t>アザ</t>
    </rPh>
    <rPh sb="6" eb="7">
      <t>タカ</t>
    </rPh>
    <rPh sb="7" eb="8">
      <t>ワリ</t>
    </rPh>
    <phoneticPr fontId="7"/>
  </si>
  <si>
    <t>株式会社JA全農みえサービス多度営業所</t>
  </si>
  <si>
    <t>〒511-0105</t>
  </si>
  <si>
    <t>多度町小山1871-4</t>
  </si>
  <si>
    <t>桑名市多度町小山1871-4</t>
  </si>
  <si>
    <t>三重石商事株式会社桑名営業所</t>
  </si>
  <si>
    <t>桑名市星見ヶ丘2丁目201番地</t>
    <rPh sb="3" eb="4">
      <t>ホシ</t>
    </rPh>
    <rPh sb="4" eb="5">
      <t>ミ</t>
    </rPh>
    <rPh sb="6" eb="7">
      <t>オカ</t>
    </rPh>
    <rPh sb="8" eb="10">
      <t>チョウメ</t>
    </rPh>
    <rPh sb="13" eb="15">
      <t>バンチ</t>
    </rPh>
    <phoneticPr fontId="7"/>
  </si>
  <si>
    <t>三重北農業協同組合長島営農センター</t>
    <rPh sb="11" eb="12">
      <t>エイ</t>
    </rPh>
    <rPh sb="12" eb="13">
      <t>ノウ</t>
    </rPh>
    <phoneticPr fontId="7"/>
  </si>
  <si>
    <t>長島町叉木41番地</t>
  </si>
  <si>
    <t>桑名市長島町叉木41番地</t>
    <rPh sb="10" eb="12">
      <t>バンチ</t>
    </rPh>
    <phoneticPr fontId="7"/>
  </si>
  <si>
    <t>株式会社満仲本店米勘商事</t>
  </si>
  <si>
    <t>〒511-0102</t>
  </si>
  <si>
    <t>多度町香取2199番地60</t>
    <rPh sb="9" eb="11">
      <t>バンチ</t>
    </rPh>
    <phoneticPr fontId="7"/>
  </si>
  <si>
    <t>桑名市多度町香取2181</t>
  </si>
  <si>
    <t>株式会社山宗</t>
  </si>
  <si>
    <t>多度町小山1912</t>
  </si>
  <si>
    <t>桑名市多度町小山1912</t>
  </si>
  <si>
    <t>ユニオン商事株式会社</t>
  </si>
  <si>
    <t>江場貝戸5丁目505</t>
  </si>
  <si>
    <t>桑名市江場貝戸5丁目505</t>
  </si>
  <si>
    <t>伊丹産業株式会社桑名支店</t>
    <rPh sb="8" eb="10">
      <t>クワナ</t>
    </rPh>
    <rPh sb="10" eb="12">
      <t>シテン</t>
    </rPh>
    <phoneticPr fontId="5"/>
  </si>
  <si>
    <t>大央町48番1</t>
    <rPh sb="0" eb="3">
      <t>ダイオウチョウ</t>
    </rPh>
    <rPh sb="5" eb="6">
      <t>バン</t>
    </rPh>
    <phoneticPr fontId="7"/>
  </si>
  <si>
    <t>員弁</t>
    <rPh sb="0" eb="2">
      <t>イナベ</t>
    </rPh>
    <phoneticPr fontId="5"/>
  </si>
  <si>
    <t>中部産商株式会社員弁支店</t>
  </si>
  <si>
    <t>〒511-0217</t>
  </si>
  <si>
    <t>員弁町大泉新田矢田311-1</t>
  </si>
  <si>
    <t>いなべ市員弁町大泉新田矢田311-1</t>
  </si>
  <si>
    <t>〒511-0224</t>
  </si>
  <si>
    <t>員弁町大字大泉1257-11</t>
  </si>
  <si>
    <t>いなべ市員弁町大字大泉1257-11</t>
  </si>
  <si>
    <t>有限会社鈴木商店</t>
  </si>
  <si>
    <t>〒511-0245</t>
  </si>
  <si>
    <t>八幡新田106</t>
  </si>
  <si>
    <t>員弁郡東員町八幡新田106</t>
  </si>
  <si>
    <t>〒511-0284</t>
  </si>
  <si>
    <t>大安町梅戸548-3</t>
  </si>
  <si>
    <t>いなべ市大安町梅戸548-3</t>
  </si>
  <si>
    <t>東邦液化ガス株式会社桑名サービスセンター</t>
    <rPh sb="0" eb="2">
      <t>トウホウ</t>
    </rPh>
    <rPh sb="2" eb="4">
      <t>エキカ</t>
    </rPh>
    <rPh sb="10" eb="12">
      <t>クワナ</t>
    </rPh>
    <phoneticPr fontId="5"/>
  </si>
  <si>
    <t>〒511-0232</t>
  </si>
  <si>
    <t>鳥取182-7</t>
  </si>
  <si>
    <t>員弁郡東員町鳥取182-7</t>
    <rPh sb="6" eb="8">
      <t>トットリ</t>
    </rPh>
    <phoneticPr fontId="7"/>
  </si>
  <si>
    <t>〒511-0428</t>
  </si>
  <si>
    <t>北勢町大字阿下喜1438-1</t>
  </si>
  <si>
    <t>いなべ市北勢町大字阿下喜1438-1</t>
  </si>
  <si>
    <t>株式会社ナカムラ</t>
  </si>
  <si>
    <t>〒511-0202</t>
  </si>
  <si>
    <t>員弁町楚原762-1</t>
  </si>
  <si>
    <t>いなべ市員弁町楚原762-1</t>
  </si>
  <si>
    <t>〒511-0251</t>
  </si>
  <si>
    <t>山田1031</t>
  </si>
  <si>
    <t>員弁郡東員町山田1031</t>
  </si>
  <si>
    <t>北勢瓦斯株式会社</t>
    <rPh sb="2" eb="4">
      <t>ガス</t>
    </rPh>
    <phoneticPr fontId="5"/>
  </si>
  <si>
    <t>〒511-0431</t>
  </si>
  <si>
    <t>北勢町別名223</t>
  </si>
  <si>
    <t>いなべ市北勢町別名223</t>
  </si>
  <si>
    <t>三重北農業協同組合いなべ総合センター</t>
    <rPh sb="0" eb="2">
      <t>ミエ</t>
    </rPh>
    <rPh sb="2" eb="3">
      <t>キタ</t>
    </rPh>
    <rPh sb="12" eb="14">
      <t>ソウゴウ</t>
    </rPh>
    <phoneticPr fontId="5"/>
  </si>
  <si>
    <t>〒511-0276</t>
  </si>
  <si>
    <t>大安町榑下382番地の3</t>
  </si>
  <si>
    <t>いなべ市大安町榑下382番地の3</t>
    <rPh sb="12" eb="14">
      <t>バンチ</t>
    </rPh>
    <phoneticPr fontId="7"/>
  </si>
  <si>
    <t>三国プロパン株式会社</t>
  </si>
  <si>
    <t>北勢町阿下喜1098-1</t>
  </si>
  <si>
    <t>いなべ市北勢町阿下喜1098-1</t>
  </si>
  <si>
    <t>株式会社ヤマサン</t>
  </si>
  <si>
    <t>〒511-0274</t>
  </si>
  <si>
    <t>大安町大井田1128</t>
  </si>
  <si>
    <t>山半商店</t>
    <rPh sb="0" eb="1">
      <t>ヤマ</t>
    </rPh>
    <rPh sb="1" eb="2">
      <t>ハン</t>
    </rPh>
    <phoneticPr fontId="5"/>
  </si>
  <si>
    <t>〒511-0523</t>
  </si>
  <si>
    <t>藤原町本郷174</t>
  </si>
  <si>
    <t>いなべ市藤原町本郷174</t>
  </si>
  <si>
    <t>株式会社ワコー</t>
  </si>
  <si>
    <t>〒511-0203</t>
  </si>
  <si>
    <t>員弁町畑新田738-3</t>
  </si>
  <si>
    <t>いなべ市員弁町畑新田738-3</t>
  </si>
  <si>
    <t>朝日エンジニアリング株式会社</t>
  </si>
  <si>
    <t>〒510-1312</t>
  </si>
  <si>
    <t>大字竹成2234-4</t>
  </si>
  <si>
    <t>三重郡菰野町大字竹成2234-4</t>
  </si>
  <si>
    <t>石井燃商株式会社こもの営業所</t>
  </si>
  <si>
    <t>〒510-1324</t>
  </si>
  <si>
    <t>田光3468-1</t>
  </si>
  <si>
    <t>〒510-1251</t>
  </si>
  <si>
    <t>千草3117</t>
  </si>
  <si>
    <t>三重郡菰野町千草3117</t>
  </si>
  <si>
    <t>有限会社かご万</t>
  </si>
  <si>
    <t>〒510-1233</t>
  </si>
  <si>
    <t>菰野1271</t>
  </si>
  <si>
    <t>三重郡菰野町菰野1271</t>
  </si>
  <si>
    <t>川越ガス株式会社西部営業所</t>
  </si>
  <si>
    <t>〒510-1222</t>
  </si>
  <si>
    <t>大字大強原2880-2</t>
  </si>
  <si>
    <t>有限会社川島商店</t>
  </si>
  <si>
    <t>大字千草6063-6</t>
  </si>
  <si>
    <t>三重郡菰野町大字千草6063-6</t>
  </si>
  <si>
    <t>小林工業</t>
    <rPh sb="2" eb="4">
      <t>コウギョウ</t>
    </rPh>
    <phoneticPr fontId="5"/>
  </si>
  <si>
    <t>大字千草2531</t>
  </si>
  <si>
    <t>三重郡菰野町大字千草2531</t>
  </si>
  <si>
    <t>菰野4180</t>
  </si>
  <si>
    <t>有限会社中屋</t>
  </si>
  <si>
    <t>〒510-1225</t>
  </si>
  <si>
    <t>有限会社松岡燃工</t>
  </si>
  <si>
    <t>竹成1949-2</t>
  </si>
  <si>
    <t>石川商事株式会社</t>
  </si>
  <si>
    <t>〒510-8124</t>
  </si>
  <si>
    <t>南福崎655</t>
  </si>
  <si>
    <t>三重郡川越町南福崎655</t>
  </si>
  <si>
    <t>市川プロパン</t>
  </si>
  <si>
    <t>〒512-8054</t>
  </si>
  <si>
    <t>朝明町1921</t>
  </si>
  <si>
    <t>四日市市朝明町1921</t>
  </si>
  <si>
    <t>川越ガス株式会社</t>
  </si>
  <si>
    <t>〒510-8111</t>
  </si>
  <si>
    <t>大字当新田623番地</t>
  </si>
  <si>
    <t>ニイミ産業株式会社北勢営業所</t>
    <rPh sb="9" eb="11">
      <t>ホクセイ</t>
    </rPh>
    <rPh sb="11" eb="14">
      <t>エイギョウショ</t>
    </rPh>
    <phoneticPr fontId="5"/>
  </si>
  <si>
    <t>〒512-1303</t>
  </si>
  <si>
    <t>小牧町2728-19</t>
  </si>
  <si>
    <t>四日市市小牧町2728-19</t>
  </si>
  <si>
    <t>坂口プロパン商店</t>
  </si>
  <si>
    <t>〒512-1305</t>
  </si>
  <si>
    <t>西村町2569-2</t>
  </si>
  <si>
    <t>四日市市西村町2569-2</t>
  </si>
  <si>
    <t>日通エネルギー中部株式会社三重支店四日市営業所</t>
    <rPh sb="13" eb="15">
      <t>ミエ</t>
    </rPh>
    <rPh sb="15" eb="17">
      <t>シテン</t>
    </rPh>
    <rPh sb="17" eb="20">
      <t>ヨッカイチ</t>
    </rPh>
    <rPh sb="20" eb="23">
      <t>エイギョウショ</t>
    </rPh>
    <phoneticPr fontId="7"/>
  </si>
  <si>
    <t>〒512-8041</t>
  </si>
  <si>
    <t>山分町466-11</t>
  </si>
  <si>
    <t>四日市市山分町466-11</t>
  </si>
  <si>
    <t>〒510-8121</t>
  </si>
  <si>
    <t>東邦液化ガス株式会社四日市営業所</t>
    <rPh sb="2" eb="4">
      <t>エキカ</t>
    </rPh>
    <rPh sb="10" eb="13">
      <t>ヨッカイチ</t>
    </rPh>
    <rPh sb="13" eb="16">
      <t>エイギョウショ</t>
    </rPh>
    <phoneticPr fontId="5"/>
  </si>
  <si>
    <t>〒512-1304</t>
  </si>
  <si>
    <t>中野町字東岡2035番地</t>
  </si>
  <si>
    <t>四日市市中野町字東岡2035番地</t>
  </si>
  <si>
    <t>株式会社ナルカワ</t>
  </si>
  <si>
    <t>〒510-8037</t>
  </si>
  <si>
    <t>垂坂町1397-3</t>
  </si>
  <si>
    <t>四日市市垂坂町1397-3</t>
  </si>
  <si>
    <t>三重郡川越町大字南福崎160-3</t>
  </si>
  <si>
    <t>有限会社丸広プロパン</t>
  </si>
  <si>
    <t>〒510-8112</t>
  </si>
  <si>
    <t>大字亀須新田117</t>
  </si>
  <si>
    <t>三重郡川越町大字亀須新田117</t>
  </si>
  <si>
    <t>株式会社ミツウロコヴェッセル中部三重店</t>
    <rPh sb="14" eb="16">
      <t>チュウブ</t>
    </rPh>
    <rPh sb="16" eb="18">
      <t>ミエ</t>
    </rPh>
    <rPh sb="18" eb="19">
      <t>テン</t>
    </rPh>
    <phoneticPr fontId="5"/>
  </si>
  <si>
    <t>高松字葭野1532-1</t>
  </si>
  <si>
    <t>三重郡川越町高松字葭野1532-1</t>
  </si>
  <si>
    <t>有限会社山大プロパン</t>
  </si>
  <si>
    <t>〒510-8024</t>
  </si>
  <si>
    <t>西富田町164</t>
  </si>
  <si>
    <t>四日市市西富田町164</t>
  </si>
  <si>
    <t>有限会社ヤママス</t>
  </si>
  <si>
    <t>〒510-8014</t>
  </si>
  <si>
    <t>富田1丁目3-9</t>
  </si>
  <si>
    <t>株式会社ワセ田ガス四日市営業所</t>
    <rPh sb="6" eb="7">
      <t>タ</t>
    </rPh>
    <rPh sb="9" eb="12">
      <t>ヨッカイチ</t>
    </rPh>
    <rPh sb="12" eb="15">
      <t>エイギョウショ</t>
    </rPh>
    <phoneticPr fontId="7"/>
  </si>
  <si>
    <t>四日市市中野町字東岡2035番地</t>
    <rPh sb="0" eb="4">
      <t>ヨッカイチシ</t>
    </rPh>
    <phoneticPr fontId="7"/>
  </si>
  <si>
    <t>株式会社サイサン四日市営業所</t>
  </si>
  <si>
    <t>高角町2568-1</t>
  </si>
  <si>
    <t>四日市市平尾町栄2087-1</t>
  </si>
  <si>
    <t>朝日ガスエナジー株式会社</t>
  </si>
  <si>
    <t>〒512-0913</t>
  </si>
  <si>
    <t>西坂部町4789-2</t>
  </si>
  <si>
    <t>四日市市西坂部町4789-2</t>
  </si>
  <si>
    <t>株式会社伊木燃料</t>
  </si>
  <si>
    <t>〒510-0064</t>
  </si>
  <si>
    <t>新正2丁目8-20</t>
  </si>
  <si>
    <t>四日市市新正2丁目8-20</t>
  </si>
  <si>
    <t>有限会社池田商店</t>
  </si>
  <si>
    <t>〒510-0803</t>
  </si>
  <si>
    <t>阿倉川町4-15</t>
  </si>
  <si>
    <t>四日市市阿倉川町4-15</t>
  </si>
  <si>
    <t>石井燃商株式会社</t>
  </si>
  <si>
    <t>〒510-0041</t>
  </si>
  <si>
    <t>稲葉町2-7</t>
  </si>
  <si>
    <t>四日市市稲葉町2-7</t>
  </si>
  <si>
    <t>伊藤忠治商店</t>
  </si>
  <si>
    <t>〒510-0103</t>
  </si>
  <si>
    <t>楠町北五味塚1734-1</t>
  </si>
  <si>
    <t>四日市市楠町北五味塚1734-1</t>
  </si>
  <si>
    <t>イワタニ三重株式会社四日市営業所</t>
  </si>
  <si>
    <t>〒510-0023</t>
  </si>
  <si>
    <t>新正三丁目11番8号</t>
    <rPh sb="0" eb="1">
      <t>シン</t>
    </rPh>
    <rPh sb="1" eb="2">
      <t>マサ</t>
    </rPh>
    <rPh sb="2" eb="5">
      <t>３チョウメ</t>
    </rPh>
    <rPh sb="7" eb="8">
      <t>バン</t>
    </rPh>
    <rPh sb="9" eb="10">
      <t>ゴウ</t>
    </rPh>
    <phoneticPr fontId="7"/>
  </si>
  <si>
    <t>株式会社ガスパル四日市販売所</t>
    <rPh sb="8" eb="11">
      <t>ヨッカイチ</t>
    </rPh>
    <rPh sb="11" eb="13">
      <t>ハンバイ</t>
    </rPh>
    <rPh sb="13" eb="14">
      <t>ショ</t>
    </rPh>
    <phoneticPr fontId="5"/>
  </si>
  <si>
    <t>〒510-0068</t>
  </si>
  <si>
    <t>西浜田町2-7</t>
  </si>
  <si>
    <t>有限会社加納商店</t>
  </si>
  <si>
    <t>〒510-0814</t>
  </si>
  <si>
    <t>清水町2-2</t>
  </si>
  <si>
    <t>四日市市清水町2-2</t>
  </si>
  <si>
    <t>カワセガス株式会社</t>
  </si>
  <si>
    <t>〒510-0845</t>
  </si>
  <si>
    <t>海山道町3-9</t>
  </si>
  <si>
    <t>四日市市海山道町3-9</t>
  </si>
  <si>
    <t>有限会社川村燃料</t>
  </si>
  <si>
    <t>〒512-0923</t>
  </si>
  <si>
    <t>高角町204</t>
  </si>
  <si>
    <t>四日市市高角町204</t>
  </si>
  <si>
    <t>北伊勢燃料株式会社</t>
  </si>
  <si>
    <t>〒512-1105</t>
  </si>
  <si>
    <t>有限会社倉田商店</t>
  </si>
  <si>
    <t>〒512-1116</t>
  </si>
  <si>
    <t>六名町字中山1080-1</t>
  </si>
  <si>
    <t>四日市市六名町字中山1080-1</t>
  </si>
  <si>
    <t>〒510-0104</t>
  </si>
  <si>
    <t>楠町五味塚652-107</t>
  </si>
  <si>
    <t>〒510-0031</t>
  </si>
  <si>
    <t>浜一色町3-10</t>
  </si>
  <si>
    <t>四日市市浜一色町3-10</t>
  </si>
  <si>
    <t>有限会社コマツヤ</t>
  </si>
  <si>
    <t>〒510-0106</t>
  </si>
  <si>
    <t>楠町本郷1450-1</t>
  </si>
  <si>
    <t>四日市市楠町本郷1450-1</t>
  </si>
  <si>
    <t>米宗商店</t>
  </si>
  <si>
    <t>〒512-1111</t>
  </si>
  <si>
    <t>山田町2157-2</t>
  </si>
  <si>
    <t>四日市市山田町2157-2</t>
  </si>
  <si>
    <t>株式会社JAサービス三重四日市燃料事業所</t>
    <rPh sb="10" eb="12">
      <t>ミエ</t>
    </rPh>
    <rPh sb="12" eb="15">
      <t>ヨッカイチ</t>
    </rPh>
    <rPh sb="15" eb="17">
      <t>ネンリョウ</t>
    </rPh>
    <rPh sb="17" eb="20">
      <t>ジギョウショ</t>
    </rPh>
    <phoneticPr fontId="5"/>
  </si>
  <si>
    <t>〒512-0902</t>
  </si>
  <si>
    <t>小杉町322</t>
  </si>
  <si>
    <t>四日市市小杉町322</t>
  </si>
  <si>
    <t>有限会社繁八商店</t>
  </si>
  <si>
    <t>山田町2260-1</t>
  </si>
  <si>
    <t>四日市市山田町2260-1</t>
  </si>
  <si>
    <t>株式会社昭和産業</t>
  </si>
  <si>
    <t>〒510-0025</t>
  </si>
  <si>
    <t>東新町4-26</t>
  </si>
  <si>
    <t>四日市市東新町4-26</t>
  </si>
  <si>
    <t>有限会社末永屋商店</t>
  </si>
  <si>
    <t>〒510-0034</t>
  </si>
  <si>
    <t>滝川町13-11</t>
  </si>
  <si>
    <t>四日市市滝川町13-11</t>
  </si>
  <si>
    <t>スズカン株式会社</t>
  </si>
  <si>
    <t>〒510-0072</t>
  </si>
  <si>
    <t>九の城町5-8</t>
  </si>
  <si>
    <t>四日市市九の城町5-8</t>
  </si>
  <si>
    <t>有限会社ダイヤ米穀</t>
  </si>
  <si>
    <t>〒510-0958</t>
  </si>
  <si>
    <t>小古曽4丁目2-2</t>
  </si>
  <si>
    <t>四日市市小古曽4丁目2-2</t>
  </si>
  <si>
    <t>大陽日酸エネルギー株式会社中部支社三重支店四日市営業所</t>
    <rPh sb="2" eb="3">
      <t>ヒ</t>
    </rPh>
    <rPh sb="13" eb="15">
      <t>チュウブ</t>
    </rPh>
    <rPh sb="15" eb="17">
      <t>シシャ</t>
    </rPh>
    <rPh sb="17" eb="19">
      <t>ミエ</t>
    </rPh>
    <rPh sb="19" eb="21">
      <t>シテン</t>
    </rPh>
    <rPh sb="21" eb="24">
      <t>ヨッカイチ</t>
    </rPh>
    <phoneticPr fontId="5"/>
  </si>
  <si>
    <t>〒510-0943</t>
  </si>
  <si>
    <t>西日野町5018-1</t>
  </si>
  <si>
    <t>四日市市西日野町5018-1</t>
  </si>
  <si>
    <t>株式会社タナベ商会</t>
  </si>
  <si>
    <t>〒510-0073</t>
  </si>
  <si>
    <t>西浜田町12-15</t>
  </si>
  <si>
    <t>丹頂ガス株式会社</t>
  </si>
  <si>
    <t>〒512-1205</t>
  </si>
  <si>
    <t>平尾町3622-3</t>
  </si>
  <si>
    <t>四日市市平尾町3622-3</t>
  </si>
  <si>
    <t>中部産商株式会社</t>
  </si>
  <si>
    <t>〒510-0942</t>
  </si>
  <si>
    <t>東日野町43-1</t>
  </si>
  <si>
    <t>四日市市東日野町43-1</t>
  </si>
  <si>
    <t>有限会社名倉燃設</t>
  </si>
  <si>
    <t>山田町765</t>
  </si>
  <si>
    <t>四日市市山田町765</t>
  </si>
  <si>
    <t>ニイミ産業株式会社四日市支店</t>
  </si>
  <si>
    <t>〒510-0012</t>
  </si>
  <si>
    <t>大字羽津字古新田2827</t>
  </si>
  <si>
    <t>四日市市大字羽津字古新田2827</t>
  </si>
  <si>
    <t>有限会社能津住設</t>
    <rPh sb="4" eb="5">
      <t>ノウ</t>
    </rPh>
    <rPh sb="5" eb="6">
      <t>ツ</t>
    </rPh>
    <rPh sb="6" eb="7">
      <t>ジュウ</t>
    </rPh>
    <rPh sb="7" eb="8">
      <t>セツ</t>
    </rPh>
    <phoneticPr fontId="5"/>
  </si>
  <si>
    <t>西坂部町2459-1</t>
  </si>
  <si>
    <t>四日市市西坂部町2459-1</t>
  </si>
  <si>
    <t>有限会社平尾ガス</t>
  </si>
  <si>
    <t>〒512-0921</t>
  </si>
  <si>
    <t>尾平町192</t>
  </si>
  <si>
    <t>福井商店</t>
  </si>
  <si>
    <t>〒510-0066</t>
  </si>
  <si>
    <t>南浜田町5-11</t>
  </si>
  <si>
    <t>四日市市南浜田町5-11</t>
  </si>
  <si>
    <t>〒510-0854</t>
  </si>
  <si>
    <t>塩浜町本町1丁目103</t>
  </si>
  <si>
    <t>四日市市塩浜町本町1丁目103</t>
  </si>
  <si>
    <t>細川商事株式会社</t>
    <rPh sb="0" eb="2">
      <t>ホソカワ</t>
    </rPh>
    <rPh sb="2" eb="4">
      <t>ショウジ</t>
    </rPh>
    <phoneticPr fontId="5"/>
  </si>
  <si>
    <t>高砂町1-6</t>
  </si>
  <si>
    <t>三重県四日市市高砂町1-6</t>
    <rPh sb="0" eb="3">
      <t>ミエケン</t>
    </rPh>
    <rPh sb="3" eb="6">
      <t>ヨッカイチ</t>
    </rPh>
    <rPh sb="6" eb="7">
      <t>シ</t>
    </rPh>
    <rPh sb="7" eb="10">
      <t>タカサゴチョウ</t>
    </rPh>
    <phoneticPr fontId="5"/>
  </si>
  <si>
    <t>株式会社マルエイ四日市支店</t>
  </si>
  <si>
    <t>〒510-0954</t>
  </si>
  <si>
    <t>采女町字春雨3210-12</t>
  </si>
  <si>
    <t>四日市市采女町字春雨3210-12</t>
  </si>
  <si>
    <t>三重品川産業株式会社</t>
  </si>
  <si>
    <t>〒510-0835</t>
  </si>
  <si>
    <t>大井手2-5-17</t>
  </si>
  <si>
    <t>四日市市大井手2-5-17</t>
  </si>
  <si>
    <t>〒510-0018</t>
  </si>
  <si>
    <t>白須賀3-6-8</t>
  </si>
  <si>
    <t>四日市市白須賀3-6-8</t>
  </si>
  <si>
    <t>ミヤマ燃設商会</t>
  </si>
  <si>
    <t>東新町2-10</t>
  </si>
  <si>
    <t>四日市市東新町2-10</t>
  </si>
  <si>
    <t>〒510-0971</t>
  </si>
  <si>
    <t>南小松町2216</t>
  </si>
  <si>
    <t>株式会社三重ライフエナジー</t>
    <rPh sb="4" eb="6">
      <t>ミエ</t>
    </rPh>
    <phoneticPr fontId="7"/>
  </si>
  <si>
    <t>城北町10番2号</t>
    <rPh sb="0" eb="1">
      <t>シロ</t>
    </rPh>
    <rPh sb="1" eb="2">
      <t>キタ</t>
    </rPh>
    <rPh sb="2" eb="3">
      <t>チョウ</t>
    </rPh>
    <rPh sb="5" eb="6">
      <t>バン</t>
    </rPh>
    <rPh sb="7" eb="8">
      <t>ゴウ</t>
    </rPh>
    <phoneticPr fontId="7"/>
  </si>
  <si>
    <t>朝日ガスエナジー株式会社鈴鹿営業所</t>
    <rPh sb="14" eb="17">
      <t>エイギョウショ</t>
    </rPh>
    <phoneticPr fontId="5"/>
  </si>
  <si>
    <t>〒513-0818</t>
  </si>
  <si>
    <t>安塚町1350-194</t>
  </si>
  <si>
    <t>鈴鹿市安塚町1350-194</t>
  </si>
  <si>
    <t>株式会社飯田商事</t>
  </si>
  <si>
    <t>〒513-0802</t>
  </si>
  <si>
    <t>飯野寺家町296-1</t>
  </si>
  <si>
    <t>鈴鹿市飯野寺家町296-1</t>
  </si>
  <si>
    <t>石井燃商株式会社鈴鹿営業所</t>
  </si>
  <si>
    <t>〒510-0256</t>
  </si>
  <si>
    <t>磯山4-5-33</t>
  </si>
  <si>
    <t>鈴鹿市磯山4-5-33</t>
  </si>
  <si>
    <t>〒510-0205</t>
  </si>
  <si>
    <t>稲生2-1-8</t>
  </si>
  <si>
    <t>鈴鹿市稲生2-1-8</t>
  </si>
  <si>
    <t>株式会社エネアーク中部 鈴鹿支店</t>
    <rPh sb="9" eb="11">
      <t>チュウブ</t>
    </rPh>
    <rPh sb="12" eb="14">
      <t>スズカ</t>
    </rPh>
    <phoneticPr fontId="5"/>
  </si>
  <si>
    <t>一ノ宮町1904番地</t>
    <rPh sb="0" eb="1">
      <t>イチ</t>
    </rPh>
    <rPh sb="2" eb="3">
      <t>ミヤ</t>
    </rPh>
    <rPh sb="3" eb="4">
      <t>チョウ</t>
    </rPh>
    <rPh sb="8" eb="10">
      <t>バンチ</t>
    </rPh>
    <phoneticPr fontId="7"/>
  </si>
  <si>
    <t>鈴鹿市一ノ宮町1904番地</t>
    <rPh sb="0" eb="3">
      <t>スズカシ</t>
    </rPh>
    <rPh sb="3" eb="4">
      <t>イチ</t>
    </rPh>
    <rPh sb="5" eb="7">
      <t>ミヤマチ</t>
    </rPh>
    <rPh sb="11" eb="13">
      <t>バンチ</t>
    </rPh>
    <phoneticPr fontId="7"/>
  </si>
  <si>
    <t>西玉垣町1421-7</t>
  </si>
  <si>
    <t>有限会社今村ゴム工業所</t>
  </si>
  <si>
    <t>〒513-0833</t>
  </si>
  <si>
    <t>庄野共進2丁目1-21</t>
  </si>
  <si>
    <t>鈴鹿市庄野共進2丁目1-21</t>
  </si>
  <si>
    <t>有限会社江戸屋</t>
  </si>
  <si>
    <t>稲生2丁目5-1</t>
  </si>
  <si>
    <t>鈴鹿市稲生2丁目5-1</t>
  </si>
  <si>
    <t>太田屋</t>
  </si>
  <si>
    <t>〒513-0046</t>
  </si>
  <si>
    <t>南堀江2丁目23-28</t>
  </si>
  <si>
    <t>鈴鹿市南堀江2丁目23-28</t>
  </si>
  <si>
    <t>カニエJAPAN株式会社三重支店</t>
    <rPh sb="12" eb="14">
      <t>ミエ</t>
    </rPh>
    <rPh sb="14" eb="16">
      <t>シテン</t>
    </rPh>
    <phoneticPr fontId="5"/>
  </si>
  <si>
    <t>〒513-0816</t>
  </si>
  <si>
    <t>南玉垣町6514-1</t>
  </si>
  <si>
    <t>鈴鹿市南玉垣町6514-1</t>
  </si>
  <si>
    <t>川岸屋</t>
  </si>
  <si>
    <t>〒513-0801</t>
  </si>
  <si>
    <t>神戸8丁目15-25</t>
  </si>
  <si>
    <t>鈴鹿市神戸8丁目15-25</t>
  </si>
  <si>
    <t>北川商店</t>
  </si>
  <si>
    <t>神戸2丁目2-47</t>
  </si>
  <si>
    <t>鈴鹿市神戸2丁目2-47</t>
  </si>
  <si>
    <t>北野燃料店</t>
  </si>
  <si>
    <t>〒513-0011</t>
  </si>
  <si>
    <t>鈴鹿市高塚町1065-5</t>
  </si>
  <si>
    <t>ぎふやプロパン</t>
  </si>
  <si>
    <t>〒513-0826</t>
  </si>
  <si>
    <t>住吉3-1-38</t>
  </si>
  <si>
    <t>京屋燃料店</t>
    <rPh sb="2" eb="4">
      <t>ネンリョウ</t>
    </rPh>
    <phoneticPr fontId="7"/>
  </si>
  <si>
    <t>〒510-0254</t>
  </si>
  <si>
    <t>寺家4丁目17-25</t>
  </si>
  <si>
    <t>鈴鹿市寺家4丁目17-25</t>
  </si>
  <si>
    <t>米伝ガス株式会社</t>
  </si>
  <si>
    <t>神戸6丁目5-18</t>
  </si>
  <si>
    <t>鈴鹿市神戸6丁目5-18</t>
  </si>
  <si>
    <t>有限会社清水プロパン</t>
  </si>
  <si>
    <t>〒513-0836</t>
  </si>
  <si>
    <t>国府町2200-208</t>
  </si>
  <si>
    <t>鈴鹿市国府町2200-208</t>
  </si>
  <si>
    <t>住吉1丁目9-7</t>
  </si>
  <si>
    <t>鈴鹿市住吉1丁目9-7</t>
  </si>
  <si>
    <t>鈴鹿農業協同組合</t>
  </si>
  <si>
    <t>〒513-0821</t>
  </si>
  <si>
    <t>地子町1268</t>
  </si>
  <si>
    <t>鈴鹿市地子町1268</t>
  </si>
  <si>
    <t>相互プロパン株式会社</t>
  </si>
  <si>
    <t>〒510-0244</t>
  </si>
  <si>
    <t>大松</t>
  </si>
  <si>
    <t>神戸2丁目4-40</t>
  </si>
  <si>
    <t>鈴鹿市神戸2丁目4-40</t>
  </si>
  <si>
    <t>大陽日酸エネルギー株式会社中部支社三重支店</t>
  </si>
  <si>
    <t>〒513-0031</t>
  </si>
  <si>
    <t>一ノ宮町字屋佐縄1159</t>
  </si>
  <si>
    <t>鈴鹿市一ノ宮町字屋佐縄1159</t>
  </si>
  <si>
    <t>有限会社田中仁一商店</t>
  </si>
  <si>
    <t>〒513-0042</t>
  </si>
  <si>
    <t>長太旭町3丁目8-28</t>
  </si>
  <si>
    <t>鈴鹿市長太旭町3丁目8-28</t>
  </si>
  <si>
    <t>有限会社田中正明商店</t>
  </si>
  <si>
    <t>〒513-0813</t>
  </si>
  <si>
    <t>北玉垣町888</t>
  </si>
  <si>
    <t>鈴鹿市北玉垣町888</t>
  </si>
  <si>
    <t>田中商店</t>
  </si>
  <si>
    <t>〒513-0012</t>
  </si>
  <si>
    <t>石薬師字願入坊278-10</t>
  </si>
  <si>
    <t>鈴鹿市石薬師字願入坊278-10</t>
  </si>
  <si>
    <t>有限会社中條米穀店</t>
  </si>
  <si>
    <t>〒510-0225</t>
  </si>
  <si>
    <t>若松東2丁目12-23</t>
  </si>
  <si>
    <t>鈴鹿市若松東2丁目12-23</t>
  </si>
  <si>
    <t>出口商店</t>
  </si>
  <si>
    <t>磯山2丁目15-14</t>
  </si>
  <si>
    <t>鈴鹿市磯山2丁目15-14</t>
  </si>
  <si>
    <t>東邦液化ガス株式会社鈴鹿営業所</t>
    <rPh sb="0" eb="2">
      <t>トウホウ</t>
    </rPh>
    <rPh sb="12" eb="15">
      <t>エイギョウショ</t>
    </rPh>
    <phoneticPr fontId="5"/>
  </si>
  <si>
    <t>〒513-0806</t>
  </si>
  <si>
    <t>算所1丁目16番10号</t>
  </si>
  <si>
    <t>鈴鹿市算所1丁目16番10号</t>
  </si>
  <si>
    <t>有限会社ナカノ</t>
  </si>
  <si>
    <t>〒513-0827</t>
  </si>
  <si>
    <t>大池2丁目29-10</t>
  </si>
  <si>
    <t>鈴鹿市大池2丁目29-10</t>
  </si>
  <si>
    <t>有限会社能津燃商鈴鹿営業所</t>
  </si>
  <si>
    <t>〒513-0822</t>
  </si>
  <si>
    <t>末広町東3-2</t>
    <rPh sb="3" eb="4">
      <t>ヒガシ</t>
    </rPh>
    <phoneticPr fontId="7"/>
  </si>
  <si>
    <t>鈴鹿市末広東3-2</t>
    <rPh sb="5" eb="6">
      <t>ヒガシ</t>
    </rPh>
    <phoneticPr fontId="7"/>
  </si>
  <si>
    <t>稲生3丁目4番7号</t>
  </si>
  <si>
    <t>鈴鹿市稲生3丁目4番7号</t>
  </si>
  <si>
    <t>ホンダ開発株式会社鈴鹿事業部</t>
  </si>
  <si>
    <t>大池3-13-20</t>
  </si>
  <si>
    <t>鈴鹿市大池3-13-20</t>
  </si>
  <si>
    <t>有限会社松野燃料店</t>
  </si>
  <si>
    <t>〒510-0234</t>
  </si>
  <si>
    <t>江島本町36-3</t>
  </si>
  <si>
    <t>鈴鹿市江島本町36-3</t>
  </si>
  <si>
    <t>三重液化ガス株式会社</t>
  </si>
  <si>
    <t>安塚町1350-132</t>
  </si>
  <si>
    <t>鈴鹿市安塚町1350-132</t>
  </si>
  <si>
    <t>三重石商事株式会社鈴鹿営業所</t>
  </si>
  <si>
    <t>算所３丁目９番43号</t>
    <rPh sb="0" eb="1">
      <t>サン</t>
    </rPh>
    <rPh sb="1" eb="2">
      <t>ショ</t>
    </rPh>
    <rPh sb="3" eb="5">
      <t>チョウメ</t>
    </rPh>
    <rPh sb="6" eb="7">
      <t>バン</t>
    </rPh>
    <rPh sb="9" eb="10">
      <t>ゴウ</t>
    </rPh>
    <phoneticPr fontId="7"/>
  </si>
  <si>
    <t>鈴鹿市算所３丁目９番43号</t>
    <rPh sb="3" eb="5">
      <t>サンジョ</t>
    </rPh>
    <rPh sb="6" eb="8">
      <t>チョウメ</t>
    </rPh>
    <rPh sb="9" eb="10">
      <t>バン</t>
    </rPh>
    <rPh sb="12" eb="13">
      <t>ゴウ</t>
    </rPh>
    <phoneticPr fontId="7"/>
  </si>
  <si>
    <t>株式会社水野ガス</t>
    <rPh sb="4" eb="6">
      <t>ミズノ</t>
    </rPh>
    <phoneticPr fontId="5"/>
  </si>
  <si>
    <t>高塚町1802-2</t>
  </si>
  <si>
    <t>鈴鹿市高塚町1802-2</t>
  </si>
  <si>
    <t>株式会社宮﨑商店</t>
  </si>
  <si>
    <t>〒513-0052</t>
  </si>
  <si>
    <t>下箕田3丁目8-1</t>
  </si>
  <si>
    <t>鈴鹿市下箕田3丁目8-1</t>
  </si>
  <si>
    <t>有限会社宮崎燃料住設</t>
  </si>
  <si>
    <t>江島本町23-20</t>
  </si>
  <si>
    <t>鈴鹿市江島本町23-20</t>
  </si>
  <si>
    <t>有限会社洋久屋燃設</t>
  </si>
  <si>
    <t>江島本町5-26</t>
  </si>
  <si>
    <t>鈴鹿市江島本町5-26</t>
  </si>
  <si>
    <t>株式会社岩田油店</t>
  </si>
  <si>
    <t>〒519-1107</t>
  </si>
  <si>
    <t>関町木崎72-2</t>
  </si>
  <si>
    <t>亀山市関町木崎72-2</t>
  </si>
  <si>
    <t>上野ガス株式会社亀山支店</t>
    <rPh sb="10" eb="12">
      <t>シテン</t>
    </rPh>
    <phoneticPr fontId="7"/>
  </si>
  <si>
    <t>〒519-0104</t>
  </si>
  <si>
    <t>椿世町字西松547-1</t>
  </si>
  <si>
    <t>亀山市椿世町字西松547-1</t>
  </si>
  <si>
    <t>落合プロパン有限会社</t>
  </si>
  <si>
    <t>〒519-1112</t>
  </si>
  <si>
    <t>関町中町528</t>
  </si>
  <si>
    <t>亀山市関町中町528</t>
  </si>
  <si>
    <t>有限会社片山石油店</t>
  </si>
  <si>
    <t>〒519-1111</t>
  </si>
  <si>
    <t>関町新所1336</t>
  </si>
  <si>
    <t>亀山市関町新所1336</t>
  </si>
  <si>
    <t>亀山瓦斯有限会社</t>
  </si>
  <si>
    <t>東台町3-15</t>
  </si>
  <si>
    <t>西井石油店</t>
  </si>
  <si>
    <t>〒519-0133</t>
  </si>
  <si>
    <t>下庄町95-1</t>
  </si>
  <si>
    <t>亀山市下庄町95-1</t>
  </si>
  <si>
    <t>増村プロパン</t>
  </si>
  <si>
    <t>〒519-0142</t>
  </si>
  <si>
    <t>天神1丁目1-19</t>
  </si>
  <si>
    <t>亀山市天神1丁目1-19</t>
  </si>
  <si>
    <t>村田商店</t>
  </si>
  <si>
    <t>〒519-0324</t>
  </si>
  <si>
    <t>小社町179-2</t>
  </si>
  <si>
    <t>鈴鹿市小社町179-2</t>
  </si>
  <si>
    <t>株式会社村山ガス</t>
  </si>
  <si>
    <t>〒519-0168</t>
  </si>
  <si>
    <t>太岡寺町75</t>
  </si>
  <si>
    <t>亀山市太岡寺町75</t>
  </si>
  <si>
    <t>アポロ興産株式会社</t>
  </si>
  <si>
    <t>〒518-0823</t>
  </si>
  <si>
    <t>四十九町1140-1</t>
  </si>
  <si>
    <t>伊賀市四十九町1140-1</t>
  </si>
  <si>
    <t>伊賀ふるさと農業協同組合南部ガスセンター</t>
    <rPh sb="12" eb="14">
      <t>ナンブ</t>
    </rPh>
    <phoneticPr fontId="7"/>
  </si>
  <si>
    <t>〒518-0441</t>
  </si>
  <si>
    <t>夏見96</t>
  </si>
  <si>
    <t>名張市夏見96</t>
  </si>
  <si>
    <t>〒519-1416</t>
  </si>
  <si>
    <t>新堂50</t>
  </si>
  <si>
    <t>伊賀市新堂50</t>
  </si>
  <si>
    <t>伊丹産業株式会社希望ｹ丘営業所</t>
  </si>
  <si>
    <t>〒519-1423</t>
  </si>
  <si>
    <t>希望ケ丘西1丁目35-190</t>
  </si>
  <si>
    <t>伊賀</t>
    <rPh sb="0" eb="2">
      <t>イガ</t>
    </rPh>
    <phoneticPr fontId="7"/>
  </si>
  <si>
    <t>上野ガス株式会社山福サービス店</t>
    <rPh sb="8" eb="9">
      <t>ヤマ</t>
    </rPh>
    <rPh sb="9" eb="10">
      <t>フク</t>
    </rPh>
    <phoneticPr fontId="7"/>
  </si>
  <si>
    <t>〒518-0001</t>
  </si>
  <si>
    <t>伊賀市佐那具町1389-2</t>
  </si>
  <si>
    <t>上野ガス株式会社阿保サービス店</t>
  </si>
  <si>
    <t>〒518-0226</t>
  </si>
  <si>
    <t>阿保845</t>
  </si>
  <si>
    <t>伊賀市阿保845</t>
  </si>
  <si>
    <t>上野ガス株式会社愛田サービス店</t>
  </si>
  <si>
    <t>〒519-1413</t>
  </si>
  <si>
    <t>愛田398</t>
  </si>
  <si>
    <t>伊賀市愛田398</t>
  </si>
  <si>
    <t>上野ガス株式会社岩倉サービス店</t>
  </si>
  <si>
    <t>〒518-0026</t>
  </si>
  <si>
    <t>岩倉480</t>
  </si>
  <si>
    <t>伊賀市岩倉480</t>
  </si>
  <si>
    <t>上野ガス株式会社古山サービス店</t>
  </si>
  <si>
    <t>〒518-1142</t>
  </si>
  <si>
    <t>古山界外106</t>
  </si>
  <si>
    <t>伊賀市古山界外106</t>
  </si>
  <si>
    <t>上野ガス株式会社才良サービス店</t>
  </si>
  <si>
    <t>〒518-0108</t>
  </si>
  <si>
    <t>才良178</t>
  </si>
  <si>
    <t>伊賀市才良178</t>
  </si>
  <si>
    <t>上野ガス株式会社上津サービス店</t>
  </si>
  <si>
    <t>〒518-0205</t>
  </si>
  <si>
    <t>伊勢路14-4</t>
  </si>
  <si>
    <t>伊賀市伊勢路14-4</t>
  </si>
  <si>
    <t>上野ガス株式会社新居サービス店</t>
  </si>
  <si>
    <t>〒518-0025</t>
  </si>
  <si>
    <t>西高倉4598-1</t>
  </si>
  <si>
    <t>伊賀市西高倉4598-1</t>
  </si>
  <si>
    <t>上野ガス株式会社西島サービス店</t>
  </si>
  <si>
    <t>〒519-1422</t>
  </si>
  <si>
    <t>希望ケ丘東2丁目4191-234</t>
  </si>
  <si>
    <t>伊賀市希望ケ丘東2丁目4191-234</t>
  </si>
  <si>
    <t>上野ガス株式会社大山田サービス店</t>
  </si>
  <si>
    <t>〒518-1422</t>
  </si>
  <si>
    <t>平田405</t>
  </si>
  <si>
    <t>伊賀市平田405</t>
  </si>
  <si>
    <t>上野ガス株式会社柘植サービス店</t>
  </si>
  <si>
    <t>〒519-1402</t>
  </si>
  <si>
    <t>上野ガス株式会社島ケ原サービス店</t>
  </si>
  <si>
    <t>〒519-1704</t>
  </si>
  <si>
    <t>島ケ原4893</t>
  </si>
  <si>
    <t>伊賀市島ケ原4893</t>
  </si>
  <si>
    <t>上野ガス株式会社霧生サービス店</t>
  </si>
  <si>
    <t>〒518-0215</t>
  </si>
  <si>
    <t>霧生80</t>
  </si>
  <si>
    <t>伊賀市霧生80</t>
  </si>
  <si>
    <t>上野ガス株式会社名張営業所</t>
  </si>
  <si>
    <t>〒518-0711</t>
  </si>
  <si>
    <t>東町2030-4</t>
  </si>
  <si>
    <t>名張市東町2030-4</t>
  </si>
  <si>
    <t>上野ガス株式会社友生サービス店</t>
  </si>
  <si>
    <t>〒518-0814</t>
  </si>
  <si>
    <t>上友生140-2</t>
  </si>
  <si>
    <t>伊賀市上友生140-2</t>
  </si>
  <si>
    <t>上野ガス株式会社</t>
  </si>
  <si>
    <t>〒518-0838</t>
  </si>
  <si>
    <t>上野茅町2706</t>
  </si>
  <si>
    <t>伊賀市上野茅町2706</t>
  </si>
  <si>
    <t>上野ガス株式会社佐那具サービス店</t>
  </si>
  <si>
    <t>千歳113-7</t>
    <rPh sb="1" eb="2">
      <t>サイ</t>
    </rPh>
    <phoneticPr fontId="7"/>
  </si>
  <si>
    <t>伊賀市佐那具町495</t>
    <rPh sb="6" eb="7">
      <t>チョウ</t>
    </rPh>
    <phoneticPr fontId="5"/>
  </si>
  <si>
    <t>神矢商店</t>
  </si>
  <si>
    <t>〒518-0737</t>
  </si>
  <si>
    <t>安部田446-6</t>
  </si>
  <si>
    <t>名張市安部田446-6</t>
  </si>
  <si>
    <t>有限会社栢森</t>
  </si>
  <si>
    <t>東町1685</t>
  </si>
  <si>
    <t>名張市東町1685</t>
    <rPh sb="3" eb="4">
      <t>ヒガシ</t>
    </rPh>
    <rPh sb="4" eb="5">
      <t>マチ</t>
    </rPh>
    <phoneticPr fontId="7"/>
  </si>
  <si>
    <t>関西プロパン瓦斯株式会社名張営業所</t>
  </si>
  <si>
    <t>〒518-0613</t>
  </si>
  <si>
    <t>株式会社菊屋</t>
  </si>
  <si>
    <t>〒518-0722</t>
  </si>
  <si>
    <t>松崎町1443</t>
  </si>
  <si>
    <t>名張市松崎町1443</t>
    <rPh sb="0" eb="3">
      <t>ナバリシ</t>
    </rPh>
    <rPh sb="3" eb="5">
      <t>マツサキ</t>
    </rPh>
    <rPh sb="5" eb="6">
      <t>マチ</t>
    </rPh>
    <phoneticPr fontId="7"/>
  </si>
  <si>
    <t>菊屋ガス株式会社</t>
  </si>
  <si>
    <t>〒518-0702</t>
  </si>
  <si>
    <t>鴻之台2番町139番</t>
  </si>
  <si>
    <t>名張市鴻之台2番町139番</t>
    <rPh sb="0" eb="3">
      <t>ナバリシ</t>
    </rPh>
    <rPh sb="3" eb="6">
      <t>コウノダイ</t>
    </rPh>
    <rPh sb="7" eb="8">
      <t>バン</t>
    </rPh>
    <rPh sb="8" eb="9">
      <t>マチ</t>
    </rPh>
    <rPh sb="12" eb="13">
      <t>バン</t>
    </rPh>
    <phoneticPr fontId="7"/>
  </si>
  <si>
    <t>名張近鉄ガス株式会社</t>
  </si>
  <si>
    <t>〒518-0621</t>
  </si>
  <si>
    <t>桔梗ｹ丘1番地1街区5-1</t>
  </si>
  <si>
    <t>西岡商店</t>
  </si>
  <si>
    <t>〒518-0851</t>
  </si>
  <si>
    <t>寺町1215</t>
  </si>
  <si>
    <t>伊賀市寺町1215</t>
  </si>
  <si>
    <t>西田石油店</t>
  </si>
  <si>
    <t>〒518-1412</t>
  </si>
  <si>
    <t>上阿波4316</t>
  </si>
  <si>
    <t>伊賀市上阿波4316</t>
  </si>
  <si>
    <t>〒518-1322</t>
  </si>
  <si>
    <t>玉滝3489</t>
  </si>
  <si>
    <t>伊賀市玉滝3489</t>
  </si>
  <si>
    <t>株式会社福田</t>
  </si>
  <si>
    <t>〒518-0809</t>
  </si>
  <si>
    <t>西明寺891</t>
  </si>
  <si>
    <t>伊賀市西明寺891</t>
  </si>
  <si>
    <t>有限会社福本商店</t>
  </si>
  <si>
    <t>東町1773</t>
  </si>
  <si>
    <t>名張市東町1773</t>
  </si>
  <si>
    <t>藤林商店</t>
  </si>
  <si>
    <t>〒518-1301</t>
  </si>
  <si>
    <t>西湯舟3199-2</t>
  </si>
  <si>
    <t>伊賀市西湯舟3199-2</t>
  </si>
  <si>
    <t>〒518-0871</t>
  </si>
  <si>
    <t>上野赤坂町297</t>
  </si>
  <si>
    <t>伊賀市上野赤坂町297</t>
  </si>
  <si>
    <t>有限会社マエカワ</t>
  </si>
  <si>
    <t>〒519-1414</t>
  </si>
  <si>
    <t>御代801</t>
  </si>
  <si>
    <t>伊賀市御代801</t>
  </si>
  <si>
    <t>〒518-0102</t>
  </si>
  <si>
    <t>市部609</t>
  </si>
  <si>
    <t>伊賀市市部609</t>
  </si>
  <si>
    <t>株式会社三重プロパン</t>
  </si>
  <si>
    <t>〒518-0846</t>
  </si>
  <si>
    <t>上野愛宕町2892-8</t>
  </si>
  <si>
    <t>伊賀市上野愛宕町2892-8</t>
  </si>
  <si>
    <t>山中燃料店</t>
  </si>
  <si>
    <t>〒519-1412</t>
  </si>
  <si>
    <t>下柘植4031</t>
  </si>
  <si>
    <t>伊賀市下柘植4031</t>
  </si>
  <si>
    <t>吉岡燃料店</t>
    <rPh sb="0" eb="2">
      <t>ヨシオカ</t>
    </rPh>
    <rPh sb="2" eb="4">
      <t>ネンリョウ</t>
    </rPh>
    <rPh sb="4" eb="5">
      <t>テン</t>
    </rPh>
    <phoneticPr fontId="7"/>
  </si>
  <si>
    <t>〒518-0807</t>
  </si>
  <si>
    <t>平野上川原137-1</t>
  </si>
  <si>
    <t>飯田燃料店</t>
  </si>
  <si>
    <t>〒514-0003</t>
  </si>
  <si>
    <t>桜橋2丁目202</t>
  </si>
  <si>
    <t>津市桜橋2丁目202</t>
  </si>
  <si>
    <t>有限会社井筒屋商店</t>
  </si>
  <si>
    <t>〒514-2211</t>
  </si>
  <si>
    <t>芸濃町椋本661-1</t>
  </si>
  <si>
    <t>津市芸濃町椋本661-1</t>
  </si>
  <si>
    <t>〒515-2504</t>
  </si>
  <si>
    <t>一志町高野1562-3</t>
  </si>
  <si>
    <t>津市一志町高野1562-3</t>
  </si>
  <si>
    <t>岩田水車</t>
  </si>
  <si>
    <t>〒515-3133</t>
  </si>
  <si>
    <t>白山町南家城758</t>
  </si>
  <si>
    <t>津市白山町南家城758</t>
  </si>
  <si>
    <t>津</t>
    <rPh sb="0" eb="1">
      <t>ツ</t>
    </rPh>
    <phoneticPr fontId="5"/>
  </si>
  <si>
    <t>イワタニ三重株式会社本社営業所</t>
    <rPh sb="10" eb="11">
      <t>ホン</t>
    </rPh>
    <rPh sb="11" eb="12">
      <t>シャ</t>
    </rPh>
    <phoneticPr fontId="7"/>
  </si>
  <si>
    <t>〒514-0103</t>
  </si>
  <si>
    <t>栗真中山町145</t>
  </si>
  <si>
    <t>津市栗真中山町145</t>
  </si>
  <si>
    <t>〒514-1124</t>
  </si>
  <si>
    <t>須ｹ瀬町901-1</t>
  </si>
  <si>
    <t>津市須ｹ瀬町901-1</t>
  </si>
  <si>
    <t>〒514-0303</t>
  </si>
  <si>
    <t>雲出長常町1026-4</t>
  </si>
  <si>
    <t>津市雲出長常町1026-4</t>
  </si>
  <si>
    <t>有限会社加藤商店</t>
  </si>
  <si>
    <t>〒514-2307</t>
  </si>
  <si>
    <t>安濃町浄土寺1486-2</t>
  </si>
  <si>
    <t>津市安濃町浄土寺1486-2</t>
  </si>
  <si>
    <t>関西プロパン瓦斯株式会社</t>
  </si>
  <si>
    <t>〒514-0012</t>
  </si>
  <si>
    <t>末広町10-16</t>
  </si>
  <si>
    <t>神戸屋</t>
  </si>
  <si>
    <t>〒514-0814</t>
  </si>
  <si>
    <t>藤枝町19</t>
  </si>
  <si>
    <t>北川住宅設備</t>
  </si>
  <si>
    <t>〒510-0306</t>
  </si>
  <si>
    <t>河芸町一色1636-1</t>
  </si>
  <si>
    <t>津市河芸町一色1636-1</t>
  </si>
  <si>
    <t>有限会社クイックストア</t>
  </si>
  <si>
    <t>〒514-0062</t>
  </si>
  <si>
    <t>観音寺町東浦446-59</t>
  </si>
  <si>
    <t>津市観音寺町東浦446-59</t>
  </si>
  <si>
    <t>有限会社倉平商事</t>
  </si>
  <si>
    <t>〒510-0303</t>
  </si>
  <si>
    <t>河芸町東千里179-1</t>
  </si>
  <si>
    <t>津市河芸町東千里179-1</t>
  </si>
  <si>
    <t>津市一志町田尻541-3</t>
    <rPh sb="5" eb="6">
      <t>タ</t>
    </rPh>
    <rPh sb="6" eb="7">
      <t>シリ</t>
    </rPh>
    <phoneticPr fontId="5"/>
  </si>
  <si>
    <t>津</t>
    <rPh sb="0" eb="1">
      <t>ツ</t>
    </rPh>
    <phoneticPr fontId="7"/>
  </si>
  <si>
    <t>〒514-1138</t>
  </si>
  <si>
    <t>戸木町機の前4276-3</t>
  </si>
  <si>
    <t>津市戸木町機の前4276-3</t>
  </si>
  <si>
    <t>株式会社嶋崎石油</t>
  </si>
  <si>
    <t>〒515-2603</t>
  </si>
  <si>
    <t>白山町川口1217-4</t>
  </si>
  <si>
    <t>津市白山町川口1217-4</t>
  </si>
  <si>
    <t>有限会社杉本商店</t>
  </si>
  <si>
    <t>安濃町浄土寺33-3</t>
  </si>
  <si>
    <t>津市安濃町浄土寺33-3</t>
  </si>
  <si>
    <t>〒515-3203</t>
  </si>
  <si>
    <t>美杉町下之川2274-1</t>
  </si>
  <si>
    <t>津市美杉町下之川2274-1</t>
  </si>
  <si>
    <t>株式会社エネアーク中部 津支店</t>
    <rPh sb="9" eb="11">
      <t>チュウブ</t>
    </rPh>
    <rPh sb="12" eb="13">
      <t>ツ</t>
    </rPh>
    <phoneticPr fontId="5"/>
  </si>
  <si>
    <t>〒514-0819</t>
  </si>
  <si>
    <t>高茶屋7丁目5-52</t>
  </si>
  <si>
    <t>有限会社竹田商店</t>
  </si>
  <si>
    <t>白山町南家城1451-4</t>
  </si>
  <si>
    <t>津市白山町南家城1451-4</t>
  </si>
  <si>
    <t>津安芸農業協同組合</t>
    <rPh sb="3" eb="5">
      <t>ノウギョウ</t>
    </rPh>
    <rPh sb="5" eb="7">
      <t>キョウドウ</t>
    </rPh>
    <rPh sb="7" eb="9">
      <t>クミアイ</t>
    </rPh>
    <phoneticPr fontId="5"/>
  </si>
  <si>
    <t>〒514-0057</t>
  </si>
  <si>
    <t>一色町211</t>
  </si>
  <si>
    <t>津市一色町211</t>
  </si>
  <si>
    <t>有限会社辻商事</t>
  </si>
  <si>
    <t>〒514-0073</t>
  </si>
  <si>
    <t>殿村五軒町391-5</t>
  </si>
  <si>
    <t>津市殿村五軒町391-5</t>
  </si>
  <si>
    <t>東邦液化ガス株式会社津営業所</t>
    <rPh sb="0" eb="2">
      <t>トウホウ</t>
    </rPh>
    <rPh sb="10" eb="11">
      <t>ツ</t>
    </rPh>
    <rPh sb="11" eb="14">
      <t>エイギョウショ</t>
    </rPh>
    <phoneticPr fontId="5"/>
  </si>
  <si>
    <t>〒514-0304</t>
  </si>
  <si>
    <t>雲出本郷町字榎縄1805番132号</t>
  </si>
  <si>
    <t>津市雲出本郷町字榎縄1805番132号</t>
  </si>
  <si>
    <t>有限会社ニシウラ</t>
  </si>
  <si>
    <t>高茶屋4丁目3-7</t>
  </si>
  <si>
    <t>津市高茶屋4丁目3-7</t>
  </si>
  <si>
    <t>はせがわ燃設</t>
  </si>
  <si>
    <t>芸濃町椋本617</t>
  </si>
  <si>
    <t>津市芸濃町椋本617</t>
  </si>
  <si>
    <t>有限会社フジエイ</t>
  </si>
  <si>
    <t>〒515-3421</t>
  </si>
  <si>
    <t>美杉町八知3862</t>
  </si>
  <si>
    <t>津市美杉町八知3862</t>
  </si>
  <si>
    <t>株式会社マルエイ津支店</t>
  </si>
  <si>
    <t>雲出長常町字九ﾉ割1255-10</t>
  </si>
  <si>
    <t>津市雲出長常町字九ﾉ割1255-10</t>
  </si>
  <si>
    <t>三重交通商事株式会社津液化ガス営業所</t>
    <rPh sb="0" eb="2">
      <t>ミエ</t>
    </rPh>
    <rPh sb="2" eb="4">
      <t>コウツウ</t>
    </rPh>
    <rPh sb="4" eb="6">
      <t>ショウジ</t>
    </rPh>
    <rPh sb="11" eb="13">
      <t>エキカ</t>
    </rPh>
    <phoneticPr fontId="5"/>
  </si>
  <si>
    <t>〒514-0821</t>
  </si>
  <si>
    <t>垂水505</t>
    <rPh sb="0" eb="2">
      <t>タルミ</t>
    </rPh>
    <phoneticPr fontId="7"/>
  </si>
  <si>
    <t>三重中央農業協同組合</t>
    <rPh sb="4" eb="6">
      <t>ノウギョウ</t>
    </rPh>
    <rPh sb="6" eb="8">
      <t>キョウドウ</t>
    </rPh>
    <rPh sb="8" eb="10">
      <t>クミアイ</t>
    </rPh>
    <phoneticPr fontId="5"/>
  </si>
  <si>
    <t>一志町高野160-200</t>
  </si>
  <si>
    <t>津市一志町高野160-200</t>
    <rPh sb="5" eb="6">
      <t>タカ</t>
    </rPh>
    <rPh sb="6" eb="7">
      <t>ノ</t>
    </rPh>
    <phoneticPr fontId="7"/>
  </si>
  <si>
    <t>三重中央農業協同組合美杉生活センター</t>
    <rPh sb="4" eb="6">
      <t>ノウギョウ</t>
    </rPh>
    <rPh sb="6" eb="8">
      <t>キョウドウ</t>
    </rPh>
    <rPh sb="8" eb="10">
      <t>クミアイ</t>
    </rPh>
    <rPh sb="12" eb="14">
      <t>セイカツ</t>
    </rPh>
    <phoneticPr fontId="5"/>
  </si>
  <si>
    <t>美杉町八知5525</t>
  </si>
  <si>
    <t>津市美杉町八知5525</t>
  </si>
  <si>
    <t>河芸町一色1252-1</t>
  </si>
  <si>
    <t>津市河芸町一色1252-1</t>
  </si>
  <si>
    <t>山野商店</t>
  </si>
  <si>
    <t>〒510-0307</t>
  </si>
  <si>
    <t>河芸町影重2930-3</t>
  </si>
  <si>
    <t>津市河芸町影重2930-3</t>
  </si>
  <si>
    <t>米末商店</t>
  </si>
  <si>
    <t>〒514-0101</t>
  </si>
  <si>
    <t>白塚町5078</t>
  </si>
  <si>
    <t>津市白塚町5078</t>
  </si>
  <si>
    <t>若林商店</t>
  </si>
  <si>
    <t>〒514-2221</t>
  </si>
  <si>
    <t>高野尾町4963-11</t>
  </si>
  <si>
    <t>津市高野尾町4963-11</t>
  </si>
  <si>
    <t>〒 514-0305</t>
  </si>
  <si>
    <t>雲出島貫町927－4</t>
  </si>
  <si>
    <t>津市雲出島貫町927－4</t>
  </si>
  <si>
    <t>朝日ガスエナジー株式会社松阪支店</t>
    <rPh sb="14" eb="16">
      <t>シテン</t>
    </rPh>
    <phoneticPr fontId="5"/>
  </si>
  <si>
    <t>〒515-2302</t>
  </si>
  <si>
    <t>嬉野天花寺町647</t>
  </si>
  <si>
    <t>松阪市嬉野天花寺町647</t>
  </si>
  <si>
    <t>飯南管工</t>
  </si>
  <si>
    <t>〒515-1302</t>
  </si>
  <si>
    <t>飯南町横野957</t>
  </si>
  <si>
    <t>松阪市飯南町横野957</t>
  </si>
  <si>
    <t>イワタニ三重株式会社松阪営業所</t>
  </si>
  <si>
    <t>〒515-0001</t>
  </si>
  <si>
    <t>大口町232</t>
  </si>
  <si>
    <t>有限会社上野屋</t>
  </si>
  <si>
    <t>〒515-1502</t>
  </si>
  <si>
    <t>飯高町宮前1468-1</t>
  </si>
  <si>
    <t>太田プロパン</t>
  </si>
  <si>
    <t>〒519-2154</t>
  </si>
  <si>
    <t>多気63-7</t>
  </si>
  <si>
    <t>多気郡多気町多気63-7</t>
  </si>
  <si>
    <t>有限会社隠岐プロパン</t>
  </si>
  <si>
    <t>〒515-0205</t>
  </si>
  <si>
    <t>豊原町1204-1</t>
  </si>
  <si>
    <t>松阪市豊原町1204-1</t>
  </si>
  <si>
    <t>有限会社亀田石油店</t>
  </si>
  <si>
    <t>〒519-2201</t>
  </si>
  <si>
    <t>上出江387-2</t>
  </si>
  <si>
    <t>多気郡多気町上出江387-2</t>
  </si>
  <si>
    <t>株式会社川口屋</t>
  </si>
  <si>
    <t>〒515-1723</t>
  </si>
  <si>
    <t>飯南町乙栗子124</t>
  </si>
  <si>
    <t>松阪市飯南町乙栗子124</t>
  </si>
  <si>
    <t>木下屋</t>
  </si>
  <si>
    <t>〒515-0083</t>
  </si>
  <si>
    <t>中町1982-2</t>
  </si>
  <si>
    <t>松阪市中町1982-2</t>
  </si>
  <si>
    <t>甲陽商事株式会社</t>
  </si>
  <si>
    <t>〒519-2161</t>
  </si>
  <si>
    <t>土羽1117</t>
  </si>
  <si>
    <t>多気郡多気町土羽1117</t>
  </si>
  <si>
    <t>有限会社小島住宅設備</t>
  </si>
  <si>
    <t>〒515-0101</t>
  </si>
  <si>
    <t>東黒部町571-5</t>
  </si>
  <si>
    <t>松阪市東黒部町571-5</t>
  </si>
  <si>
    <t>塩井米穀店</t>
  </si>
  <si>
    <t>〒515-0037</t>
  </si>
  <si>
    <t>愛宕町394</t>
  </si>
  <si>
    <t>松阪市愛宕町394</t>
  </si>
  <si>
    <t>清水石油店</t>
  </si>
  <si>
    <t>〒515-2321</t>
  </si>
  <si>
    <t>嬉野中川町787</t>
  </si>
  <si>
    <t>松阪市嬉野中川町787</t>
  </si>
  <si>
    <t>有限会社菅野石油</t>
  </si>
  <si>
    <t>〒515-2312</t>
  </si>
  <si>
    <t>嬉野中川町1030-1</t>
  </si>
  <si>
    <t>松阪市嬉野中川町1030-1</t>
    <rPh sb="5" eb="7">
      <t>ナカガワ</t>
    </rPh>
    <phoneticPr fontId="7"/>
  </si>
  <si>
    <t>鈴定ガス販売株式会社</t>
  </si>
  <si>
    <t>大口町1510-8</t>
  </si>
  <si>
    <t>松阪市大口町1510-8</t>
  </si>
  <si>
    <t>株式会社タカオカ</t>
  </si>
  <si>
    <t>〒515-1204</t>
  </si>
  <si>
    <t>小片野町573</t>
  </si>
  <si>
    <t>松阪市小片野町573</t>
  </si>
  <si>
    <t>谷川商店</t>
  </si>
  <si>
    <t>〒515-0063</t>
  </si>
  <si>
    <t>大黒田町860</t>
  </si>
  <si>
    <t>松阪市大黒田町860</t>
  </si>
  <si>
    <t>有限会社田牧商店</t>
  </si>
  <si>
    <t>〒519-2203</t>
  </si>
  <si>
    <t>片野1045-1</t>
  </si>
  <si>
    <t>多気郡多気町片野1045-1</t>
  </si>
  <si>
    <t>東邦液化ガス株式会社松阪営業所</t>
    <rPh sb="0" eb="2">
      <t>トウホウ</t>
    </rPh>
    <rPh sb="12" eb="15">
      <t>エイギョウショ</t>
    </rPh>
    <phoneticPr fontId="5"/>
  </si>
  <si>
    <t>〒515-0018</t>
  </si>
  <si>
    <t>京町1区30番4</t>
  </si>
  <si>
    <t>松阪市京町1区30番4</t>
  </si>
  <si>
    <t>〒515-0061</t>
  </si>
  <si>
    <t>黒田町83</t>
  </si>
  <si>
    <t>〒519-2179</t>
  </si>
  <si>
    <t>仁田467</t>
  </si>
  <si>
    <t>有限会社ナカムラ</t>
  </si>
  <si>
    <t>〒515-0019</t>
  </si>
  <si>
    <t>中央町577-3</t>
  </si>
  <si>
    <t>株式会社野呂石油</t>
  </si>
  <si>
    <t>飯南町横野231</t>
  </si>
  <si>
    <t>松阪市飯南町横野231</t>
  </si>
  <si>
    <t>〒515-0074</t>
  </si>
  <si>
    <t>新座町1048</t>
  </si>
  <si>
    <t>松阪市新座町1048</t>
  </si>
  <si>
    <t>〒515-0818</t>
  </si>
  <si>
    <t>川井町272-5</t>
  </si>
  <si>
    <t>松阪市川井町272-5</t>
  </si>
  <si>
    <t>有限会社松阪ガス</t>
  </si>
  <si>
    <t>〒515-0812</t>
  </si>
  <si>
    <t>船江町501</t>
  </si>
  <si>
    <t>松阪市船江町501</t>
  </si>
  <si>
    <t>松阪プロパン有限会社</t>
  </si>
  <si>
    <t>京町1区30-28</t>
  </si>
  <si>
    <t>株式会社JA全農みえサービス松阪営業所</t>
    <rPh sb="14" eb="16">
      <t>マツサカ</t>
    </rPh>
    <rPh sb="16" eb="19">
      <t>エイギョウショ</t>
    </rPh>
    <phoneticPr fontId="5"/>
  </si>
  <si>
    <t>株式会社JA全農みえサービス大石営業所</t>
    <rPh sb="14" eb="16">
      <t>オオイシ</t>
    </rPh>
    <rPh sb="16" eb="19">
      <t>エイギョウショ</t>
    </rPh>
    <phoneticPr fontId="5"/>
  </si>
  <si>
    <t>大石町661</t>
    <rPh sb="0" eb="2">
      <t>オオイシ</t>
    </rPh>
    <rPh sb="2" eb="3">
      <t>チョウ</t>
    </rPh>
    <phoneticPr fontId="7"/>
  </si>
  <si>
    <t>有限会社松田住設</t>
  </si>
  <si>
    <t>〒515-0073</t>
  </si>
  <si>
    <t>殿町1344-19</t>
  </si>
  <si>
    <t>松阪市殿町1344-19</t>
  </si>
  <si>
    <t>丸一米穀店</t>
  </si>
  <si>
    <t>〒515-0033</t>
  </si>
  <si>
    <t>垣鼻町763-1</t>
  </si>
  <si>
    <t>松阪市垣鼻町763-1</t>
  </si>
  <si>
    <t>ENEOSグローブエナジー株式会社松阪支店</t>
    <rPh sb="17" eb="19">
      <t>マツサカ</t>
    </rPh>
    <rPh sb="19" eb="21">
      <t>シテン</t>
    </rPh>
    <phoneticPr fontId="5"/>
  </si>
  <si>
    <t>〒515-0013</t>
  </si>
  <si>
    <t>幸生町1182-1</t>
  </si>
  <si>
    <t>松阪市幸生町1182-1</t>
  </si>
  <si>
    <t>有限会社ヤマモト・テック</t>
  </si>
  <si>
    <t>〒515-2343</t>
  </si>
  <si>
    <t>小阿坂町1012-3</t>
  </si>
  <si>
    <t>松阪市小阿坂町1012-3</t>
  </si>
  <si>
    <t>有限会社山本石油店</t>
  </si>
  <si>
    <t>〒515-0043</t>
  </si>
  <si>
    <t>下村町1080-5</t>
  </si>
  <si>
    <t>松阪市下村町1080-5</t>
  </si>
  <si>
    <t>多気郡農業協同組合勢和給油所</t>
    <rPh sb="3" eb="5">
      <t>ノウギョウ</t>
    </rPh>
    <rPh sb="5" eb="7">
      <t>キョウドウ</t>
    </rPh>
    <rPh sb="7" eb="9">
      <t>クミアイ</t>
    </rPh>
    <rPh sb="9" eb="11">
      <t>セイワ</t>
    </rPh>
    <rPh sb="11" eb="13">
      <t>キュウユ</t>
    </rPh>
    <rPh sb="13" eb="14">
      <t>ショ</t>
    </rPh>
    <phoneticPr fontId="5"/>
  </si>
  <si>
    <t>〒519-2215</t>
  </si>
  <si>
    <t>朝柄2977-1</t>
  </si>
  <si>
    <t>多気郡多気町朝柄2977-1</t>
  </si>
  <si>
    <t>株式会社江尻商店</t>
  </si>
  <si>
    <t>〒519-3111</t>
  </si>
  <si>
    <t>大内山698</t>
  </si>
  <si>
    <t>度会郡大紀町大内山698</t>
  </si>
  <si>
    <t>河合商店</t>
  </si>
  <si>
    <t>〒519-2701</t>
  </si>
  <si>
    <t>船木25-1</t>
  </si>
  <si>
    <t>度会郡大紀町船木25-1</t>
  </si>
  <si>
    <t>JA伊勢紀勢LPガスセンター</t>
    <rPh sb="2" eb="4">
      <t>イセ</t>
    </rPh>
    <rPh sb="4" eb="5">
      <t>キ</t>
    </rPh>
    <rPh sb="5" eb="6">
      <t>ゼイ</t>
    </rPh>
    <phoneticPr fontId="5"/>
  </si>
  <si>
    <t>〒519-2802</t>
  </si>
  <si>
    <t>崎2016-5</t>
  </si>
  <si>
    <t>度会郡大紀町崎2016-5</t>
  </si>
  <si>
    <t>大栄ガス株式会社</t>
  </si>
  <si>
    <t>〒519-2703</t>
  </si>
  <si>
    <t>滝原100-1</t>
  </si>
  <si>
    <t>度会郡大紀町滝原100-1</t>
  </si>
  <si>
    <t>多気郡農業協同組合真手給油所</t>
    <rPh sb="3" eb="5">
      <t>ノウギョウ</t>
    </rPh>
    <rPh sb="5" eb="7">
      <t>キョウドウ</t>
    </rPh>
    <rPh sb="7" eb="9">
      <t>クミアイ</t>
    </rPh>
    <rPh sb="9" eb="10">
      <t>マ</t>
    </rPh>
    <rPh sb="10" eb="11">
      <t>テ</t>
    </rPh>
    <rPh sb="11" eb="13">
      <t>キュウユ</t>
    </rPh>
    <rPh sb="13" eb="14">
      <t>ショ</t>
    </rPh>
    <phoneticPr fontId="5"/>
  </si>
  <si>
    <t>〒519-2501</t>
  </si>
  <si>
    <t>下真手697-3</t>
  </si>
  <si>
    <t>多気郡大台町下真手697-3</t>
  </si>
  <si>
    <t>谷口商店</t>
  </si>
  <si>
    <t>〒519-2911</t>
  </si>
  <si>
    <t>錦307-5</t>
  </si>
  <si>
    <t>度会郡大紀町錦307-5</t>
  </si>
  <si>
    <t>長次屋商店</t>
  </si>
  <si>
    <t>日通エネルギー中部株式会社三重支店</t>
    <rPh sb="13" eb="15">
      <t>ミエ</t>
    </rPh>
    <rPh sb="15" eb="17">
      <t>シテン</t>
    </rPh>
    <phoneticPr fontId="7"/>
  </si>
  <si>
    <t>滝原924-2</t>
  </si>
  <si>
    <t>度会郡大紀町滝原924-2</t>
  </si>
  <si>
    <t>有限会社中西商店</t>
  </si>
  <si>
    <t>〒519-2732</t>
  </si>
  <si>
    <t>野添319</t>
  </si>
  <si>
    <t>度会郡大紀町野添319</t>
  </si>
  <si>
    <t>有限会社西村石油店</t>
  </si>
  <si>
    <t>〒519-2425</t>
  </si>
  <si>
    <t>神瀬123-1</t>
  </si>
  <si>
    <t>多気郡大台町神瀬123-1</t>
  </si>
  <si>
    <t>〒519-2424</t>
  </si>
  <si>
    <t>栃原1492-5</t>
  </si>
  <si>
    <t>多気郡大台町栃原1492-5</t>
  </si>
  <si>
    <t>〒519-2404</t>
  </si>
  <si>
    <t>佐原444</t>
  </si>
  <si>
    <t>多気郡大台町佐原444</t>
  </si>
  <si>
    <t>株式会社松田石油</t>
  </si>
  <si>
    <t>〒519-2423</t>
  </si>
  <si>
    <t>新田101-2</t>
  </si>
  <si>
    <t>多気郡大台町新田101-2</t>
  </si>
  <si>
    <t>丸計商店</t>
  </si>
  <si>
    <t>崎4468-19</t>
  </si>
  <si>
    <t>度会郡大紀町崎4468-19</t>
  </si>
  <si>
    <t>丸由ガス販売店</t>
  </si>
  <si>
    <t>〒519-2734</t>
  </si>
  <si>
    <t>永会2330</t>
  </si>
  <si>
    <t>度会郡大紀町永会2330</t>
  </si>
  <si>
    <t>有限会社荒木石油</t>
  </si>
  <si>
    <t>〒519-0503</t>
  </si>
  <si>
    <t>小俣町元町685</t>
  </si>
  <si>
    <t>伊勢市小俣町元町685</t>
  </si>
  <si>
    <t>石井燃商株式会社伊勢支店</t>
  </si>
  <si>
    <t>〒515-0354</t>
  </si>
  <si>
    <t>大字行部590-6</t>
  </si>
  <si>
    <t>多気郡明和町大字行部590-6</t>
  </si>
  <si>
    <t>伊勢橋本瓦斯株式会社</t>
  </si>
  <si>
    <t>〒516-0067</t>
  </si>
  <si>
    <t>中島2丁目19-12</t>
  </si>
  <si>
    <t>伊勢米穀企業組合宮川営業所</t>
    <rPh sb="8" eb="10">
      <t>ミヤガワ</t>
    </rPh>
    <phoneticPr fontId="7"/>
  </si>
  <si>
    <t>〒516-0044</t>
  </si>
  <si>
    <t>前山町字宮出河内1377</t>
  </si>
  <si>
    <t>伊勢市前山町字宮出河内1377</t>
    <rPh sb="3" eb="4">
      <t>マエ</t>
    </rPh>
    <rPh sb="4" eb="5">
      <t>ヤマ</t>
    </rPh>
    <rPh sb="5" eb="6">
      <t>マチ</t>
    </rPh>
    <rPh sb="6" eb="7">
      <t>アザ</t>
    </rPh>
    <rPh sb="7" eb="8">
      <t>ミヤ</t>
    </rPh>
    <rPh sb="8" eb="9">
      <t>デ</t>
    </rPh>
    <rPh sb="9" eb="10">
      <t>カワ</t>
    </rPh>
    <rPh sb="10" eb="11">
      <t>ウチ</t>
    </rPh>
    <phoneticPr fontId="7"/>
  </si>
  <si>
    <t>伊勢米穀企業組合宇治営業所</t>
  </si>
  <si>
    <t>〒516-0026</t>
  </si>
  <si>
    <t>宇治浦田3-15-29</t>
  </si>
  <si>
    <t>伊勢市宇治浦田3-15-29</t>
  </si>
  <si>
    <t>〒516-0072</t>
  </si>
  <si>
    <t>宮後3丁目7-20</t>
  </si>
  <si>
    <t>伊勢市宮後3丁目7-20</t>
  </si>
  <si>
    <t>伊勢米穀企業組合小俣営業所</t>
  </si>
  <si>
    <t>小俣町元町517-1</t>
  </si>
  <si>
    <t>伊勢市小俣町元町517-1</t>
  </si>
  <si>
    <t>伊勢米穀企業組合早修営業所</t>
  </si>
  <si>
    <t>〒516-0041</t>
  </si>
  <si>
    <t>常磐1丁目1-7</t>
  </si>
  <si>
    <t>伊勢市常磐1丁目1-7</t>
  </si>
  <si>
    <t>〒516-0001</t>
  </si>
  <si>
    <t>大湊町125-14</t>
  </si>
  <si>
    <t>伊勢市大湊町125-14</t>
  </si>
  <si>
    <t>伊勢米穀企業組合田丸営業所</t>
  </si>
  <si>
    <t>〒519-0433</t>
  </si>
  <si>
    <t>勝田5508-2</t>
  </si>
  <si>
    <t>度会郡玉城町勝田5508-2</t>
    <rPh sb="0" eb="3">
      <t>ワタライグン</t>
    </rPh>
    <phoneticPr fontId="7"/>
  </si>
  <si>
    <t>伊勢米穀企業組合伊勢東営業所</t>
    <rPh sb="8" eb="10">
      <t>イセ</t>
    </rPh>
    <rPh sb="10" eb="11">
      <t>ヒガシ</t>
    </rPh>
    <phoneticPr fontId="7"/>
  </si>
  <si>
    <t>〒519-0602</t>
  </si>
  <si>
    <t>二見町茶屋75</t>
    <rPh sb="3" eb="5">
      <t>チャヤ</t>
    </rPh>
    <phoneticPr fontId="7"/>
  </si>
  <si>
    <t>伊勢米穀企業組合明倫営業所</t>
  </si>
  <si>
    <t>〒516-0037</t>
  </si>
  <si>
    <t>岩淵1丁目8-3</t>
  </si>
  <si>
    <t>伊勢市岩淵1丁目8-3</t>
  </si>
  <si>
    <t>伊勢</t>
    <rPh sb="0" eb="2">
      <t>イセ</t>
    </rPh>
    <phoneticPr fontId="5"/>
  </si>
  <si>
    <t>イワタニ三重株式会社伊勢営業所</t>
  </si>
  <si>
    <t>小俣町湯田486-1</t>
  </si>
  <si>
    <t>伊勢市小俣町湯田486-1</t>
  </si>
  <si>
    <t>有限会社大玉商会</t>
  </si>
  <si>
    <t>〒516-0053</t>
  </si>
  <si>
    <t>中須町620</t>
  </si>
  <si>
    <t>伊勢市中須町620</t>
  </si>
  <si>
    <t>角谷燃料店</t>
  </si>
  <si>
    <t>〒519-0609</t>
  </si>
  <si>
    <t>二見町茶屋529</t>
  </si>
  <si>
    <t>伊勢市二見町茶屋529</t>
  </si>
  <si>
    <t>釜谷商店</t>
  </si>
  <si>
    <t>〒516-2103</t>
  </si>
  <si>
    <t>棚橋1396</t>
  </si>
  <si>
    <t>度会郡度会町棚橋1396</t>
  </si>
  <si>
    <t>株式会社米彦商店</t>
  </si>
  <si>
    <t>〒516-0018</t>
  </si>
  <si>
    <t>黒瀬町1574-1</t>
  </si>
  <si>
    <t>伊勢市黒瀬町1574-1</t>
  </si>
  <si>
    <t>有限会社酒徳商店</t>
  </si>
  <si>
    <t>〒516-0012</t>
  </si>
  <si>
    <t>通り町495</t>
  </si>
  <si>
    <t>伊勢市通り町495</t>
  </si>
  <si>
    <t>株式会社エコネット伊勢センター</t>
    <rPh sb="9" eb="11">
      <t>イセ</t>
    </rPh>
    <phoneticPr fontId="5"/>
  </si>
  <si>
    <t>〒515-0509</t>
  </si>
  <si>
    <t>東大淀町128番地11</t>
  </si>
  <si>
    <t>伊勢市東大淀町128番地11</t>
    <rPh sb="0" eb="3">
      <t>イセシ</t>
    </rPh>
    <rPh sb="10" eb="12">
      <t>バンチ</t>
    </rPh>
    <phoneticPr fontId="7"/>
  </si>
  <si>
    <t>株式会社ジェイエイサービス伊勢LPガスセンター</t>
  </si>
  <si>
    <t>〒516-2102</t>
  </si>
  <si>
    <t>大野木1858</t>
  </si>
  <si>
    <t>度会郡度会町大野木1858</t>
  </si>
  <si>
    <t>〒515-0314</t>
  </si>
  <si>
    <t>新茶屋118</t>
  </si>
  <si>
    <t>多気郡明和町新茶屋118</t>
  </si>
  <si>
    <t>株式会社エネアーク中部 伊勢支店</t>
    <rPh sb="9" eb="11">
      <t>チュウブ</t>
    </rPh>
    <phoneticPr fontId="5"/>
  </si>
  <si>
    <t>有限会社高口石油店</t>
  </si>
  <si>
    <t>〒519-0415</t>
  </si>
  <si>
    <t>田丸226-5</t>
  </si>
  <si>
    <t>度会郡玉城町田丸226-5</t>
  </si>
  <si>
    <t>多気郡農業協同組合明和給油所</t>
    <rPh sb="3" eb="5">
      <t>ノウギョウ</t>
    </rPh>
    <rPh sb="5" eb="7">
      <t>キョウドウ</t>
    </rPh>
    <rPh sb="7" eb="9">
      <t>クミアイ</t>
    </rPh>
    <phoneticPr fontId="7"/>
  </si>
  <si>
    <t>〒515-0332</t>
  </si>
  <si>
    <t>馬ノ上1386</t>
  </si>
  <si>
    <t>辻石油店（伊勢）</t>
    <rPh sb="5" eb="7">
      <t>イセ</t>
    </rPh>
    <phoneticPr fontId="5"/>
  </si>
  <si>
    <t>〒515-0502</t>
  </si>
  <si>
    <t>東豊浜町3490</t>
  </si>
  <si>
    <t>東邦液化ガス株式会社伊勢営業所</t>
  </si>
  <si>
    <t>上地町字下起2581-1</t>
    <rPh sb="0" eb="1">
      <t>ウエ</t>
    </rPh>
    <rPh sb="1" eb="2">
      <t>チ</t>
    </rPh>
    <rPh sb="2" eb="3">
      <t>チョウ</t>
    </rPh>
    <rPh sb="3" eb="4">
      <t>アザ</t>
    </rPh>
    <rPh sb="4" eb="5">
      <t>シタ</t>
    </rPh>
    <rPh sb="5" eb="6">
      <t>オ</t>
    </rPh>
    <phoneticPr fontId="7"/>
  </si>
  <si>
    <t>有限会社中伝商店</t>
  </si>
  <si>
    <t>〒519-0608</t>
  </si>
  <si>
    <t>二見町今一色111</t>
  </si>
  <si>
    <t>有限会社中西燃商</t>
  </si>
  <si>
    <t>〒516-0066</t>
  </si>
  <si>
    <t>辻久留1丁目7-15</t>
  </si>
  <si>
    <t>伊勢市辻久留1丁目7-15</t>
  </si>
  <si>
    <t>名古屋プロパン瓦斯株式会社伊勢支店</t>
  </si>
  <si>
    <t>新茶屋460</t>
  </si>
  <si>
    <t>多気郡明和町新茶屋460</t>
  </si>
  <si>
    <t>有限会社ニシオ</t>
  </si>
  <si>
    <t>〒519-0505</t>
  </si>
  <si>
    <t>小俣町本町1365</t>
  </si>
  <si>
    <t>西金商店</t>
  </si>
  <si>
    <t>大野木589-2</t>
  </si>
  <si>
    <t>度会郡度会町大野木589-2</t>
  </si>
  <si>
    <t>有限会社西忠商店</t>
  </si>
  <si>
    <t>〒519-0414</t>
  </si>
  <si>
    <t>佐田992</t>
  </si>
  <si>
    <t>有限会社西村酸素販売</t>
  </si>
  <si>
    <t>黒瀬町中尾904-13</t>
  </si>
  <si>
    <t>伊勢市黒瀬町中尾904-13</t>
  </si>
  <si>
    <t>日本ガス産業株式会社</t>
    <rPh sb="0" eb="2">
      <t>ニホン</t>
    </rPh>
    <rPh sb="4" eb="6">
      <t>サンギョウ</t>
    </rPh>
    <phoneticPr fontId="7"/>
  </si>
  <si>
    <t>大湊町264-20</t>
  </si>
  <si>
    <t>伊勢市大湊町264-20</t>
    <rPh sb="0" eb="3">
      <t>イセシ</t>
    </rPh>
    <phoneticPr fontId="7"/>
  </si>
  <si>
    <t>豊栄プロパン協販</t>
  </si>
  <si>
    <t>〒515-0321</t>
  </si>
  <si>
    <t>多気郡明和町斎宮北野3799-8</t>
  </si>
  <si>
    <t>前川石油店</t>
  </si>
  <si>
    <t>通り町1282-40</t>
  </si>
  <si>
    <t>伊勢市通り町1282-40</t>
  </si>
  <si>
    <t>有限会社マサイ燃料</t>
  </si>
  <si>
    <t>宮後2丁目15-10</t>
  </si>
  <si>
    <t>伊勢市宮後2丁目15-10</t>
  </si>
  <si>
    <t>有限会社松本プロパン管工</t>
  </si>
  <si>
    <t>小俣町本町214</t>
  </si>
  <si>
    <t>伊勢市小俣町本町214</t>
  </si>
  <si>
    <t>株式会社マルエイ伊勢志摩営業所</t>
    <rPh sb="8" eb="12">
      <t>イセシマ</t>
    </rPh>
    <rPh sb="12" eb="15">
      <t>エイギョウショ</t>
    </rPh>
    <phoneticPr fontId="5"/>
  </si>
  <si>
    <t>二見町西23-1</t>
  </si>
  <si>
    <t>伊勢市二見町西23-1</t>
    <rPh sb="0" eb="2">
      <t>イセ</t>
    </rPh>
    <rPh sb="2" eb="3">
      <t>シ</t>
    </rPh>
    <rPh sb="3" eb="6">
      <t>フタミチョウ</t>
    </rPh>
    <rPh sb="6" eb="7">
      <t>ニシ</t>
    </rPh>
    <phoneticPr fontId="5"/>
  </si>
  <si>
    <t>三重交通商事株式会社伊勢液化ガス営業所</t>
    <rPh sb="0" eb="2">
      <t>ミエ</t>
    </rPh>
    <rPh sb="2" eb="4">
      <t>コウツウ</t>
    </rPh>
    <rPh sb="4" eb="6">
      <t>ショウジ</t>
    </rPh>
    <rPh sb="12" eb="14">
      <t>エキカ</t>
    </rPh>
    <phoneticPr fontId="5"/>
  </si>
  <si>
    <t>〒516-0013</t>
  </si>
  <si>
    <t>鹿海町円坊1443</t>
  </si>
  <si>
    <t>伊勢市鹿海町円坊1443</t>
  </si>
  <si>
    <t>三重石商事株式会社伊勢営業所</t>
  </si>
  <si>
    <t>〒516-0004</t>
  </si>
  <si>
    <t>神社港295-54</t>
  </si>
  <si>
    <t>伊勢市神社港295-54</t>
  </si>
  <si>
    <t>明和プロパン株式会社</t>
  </si>
  <si>
    <t>有爾中1095</t>
  </si>
  <si>
    <t>多気郡明和町有爾中1095</t>
    <rPh sb="7" eb="8">
      <t>ジ</t>
    </rPh>
    <phoneticPr fontId="7"/>
  </si>
  <si>
    <t>株式会社アワヘイ</t>
  </si>
  <si>
    <t>〒517-0014</t>
  </si>
  <si>
    <t>堅神町1018-3</t>
  </si>
  <si>
    <t>〒517-0022</t>
  </si>
  <si>
    <t>大明東町19-1</t>
  </si>
  <si>
    <t>鳥羽市大明東町19-1</t>
  </si>
  <si>
    <t>奥田商店</t>
  </si>
  <si>
    <t>〒517-0025</t>
  </si>
  <si>
    <t>浦村町416-24</t>
  </si>
  <si>
    <t>浦村町1333</t>
  </si>
  <si>
    <t>鳥羽市浦村町1333</t>
  </si>
  <si>
    <t>有限会社すきや</t>
  </si>
  <si>
    <t>〒517-0011</t>
  </si>
  <si>
    <t>鳥羽1丁目3-13</t>
  </si>
  <si>
    <t>鳥羽市鳥羽1丁目3-13</t>
  </si>
  <si>
    <t>田畑商店</t>
  </si>
  <si>
    <t>〒517-0032</t>
  </si>
  <si>
    <t>相差町647</t>
  </si>
  <si>
    <t>鳥羽市相差町647</t>
  </si>
  <si>
    <t>寺田商店</t>
    <rPh sb="0" eb="2">
      <t>テラダ</t>
    </rPh>
    <rPh sb="2" eb="4">
      <t>ショウテン</t>
    </rPh>
    <phoneticPr fontId="7"/>
  </si>
  <si>
    <t>〒517-0001</t>
  </si>
  <si>
    <t>神島町608</t>
  </si>
  <si>
    <t>鳥羽市神島町608</t>
  </si>
  <si>
    <t>鳥羽磯部漁業協同組合</t>
  </si>
  <si>
    <t>鳥羽4-2360-16</t>
  </si>
  <si>
    <t>鳥羽市鳥羽4-2360-16</t>
  </si>
  <si>
    <t>有限会社中村松兵衛商店</t>
  </si>
  <si>
    <t>鳥羽3丁目31-26</t>
  </si>
  <si>
    <t>鳥羽市鳥羽3丁目31-26</t>
  </si>
  <si>
    <t>〒517-0002</t>
  </si>
  <si>
    <t>浜口商店</t>
  </si>
  <si>
    <t>答志町186-4</t>
  </si>
  <si>
    <t>鳥羽市答志町186-4</t>
  </si>
  <si>
    <t>はりまや商店</t>
  </si>
  <si>
    <t>鳥羽3丁目28-16</t>
  </si>
  <si>
    <t>鳥羽市鳥羽3丁目28-16</t>
  </si>
  <si>
    <t>福寿丸</t>
  </si>
  <si>
    <t>〒517-0003</t>
  </si>
  <si>
    <t>桃取町向地531-1</t>
  </si>
  <si>
    <t>鳥羽市桃取町向地531-1</t>
  </si>
  <si>
    <t>政吉屋商店</t>
  </si>
  <si>
    <t>〒517-0005</t>
  </si>
  <si>
    <t>坂手町138</t>
  </si>
  <si>
    <t>鳥羽市坂手町138</t>
  </si>
  <si>
    <t>丸一商店</t>
  </si>
  <si>
    <t>相差町1070-1</t>
  </si>
  <si>
    <t>鳥羽市相差町1070-1</t>
  </si>
  <si>
    <t>有限会社まるに</t>
  </si>
  <si>
    <t>〒517-0026</t>
  </si>
  <si>
    <t>山本商店（鳥羽）</t>
    <rPh sb="5" eb="7">
      <t>トバ</t>
    </rPh>
    <phoneticPr fontId="5"/>
  </si>
  <si>
    <t>答志町1112-1</t>
  </si>
  <si>
    <t>鳥羽市答志町1112-1</t>
  </si>
  <si>
    <t>青木商店</t>
  </si>
  <si>
    <t>〒516-0222</t>
  </si>
  <si>
    <t>田曽浦4002</t>
  </si>
  <si>
    <t>度会郡南伊勢町田曽浦4002</t>
  </si>
  <si>
    <t>株式会社エネアーク中部 浜島営業所</t>
    <rPh sb="9" eb="11">
      <t>チュウブ</t>
    </rPh>
    <rPh sb="12" eb="14">
      <t>ハマシマ</t>
    </rPh>
    <rPh sb="14" eb="17">
      <t>エイギョウショ</t>
    </rPh>
    <phoneticPr fontId="5"/>
  </si>
  <si>
    <t>〒517-0404</t>
  </si>
  <si>
    <t>浜島町浜島2956</t>
  </si>
  <si>
    <t>志摩市浜島町浜島2956</t>
  </si>
  <si>
    <t>和美屋</t>
    <rPh sb="0" eb="1">
      <t>ワ</t>
    </rPh>
    <rPh sb="1" eb="2">
      <t>ビ</t>
    </rPh>
    <rPh sb="2" eb="3">
      <t>ヤ</t>
    </rPh>
    <phoneticPr fontId="5"/>
  </si>
  <si>
    <t>〒517-0507</t>
  </si>
  <si>
    <t>阿児町安乗221-1</t>
  </si>
  <si>
    <t>志摩市阿児町安乗221-1</t>
  </si>
  <si>
    <t>関西プロパン瓦斯株式会社志摩営業所</t>
  </si>
  <si>
    <t>〒517-0501</t>
  </si>
  <si>
    <t>阿児町鵜方2944</t>
  </si>
  <si>
    <t>志摩市阿児町鵜方2944</t>
  </si>
  <si>
    <t>有限会社坂口石油</t>
  </si>
  <si>
    <t>〒517-0502</t>
  </si>
  <si>
    <t>阿児町神明1007-26</t>
  </si>
  <si>
    <t>志摩市阿児町神明1007-26</t>
  </si>
  <si>
    <t>坂下商店</t>
  </si>
  <si>
    <t>阿児町安乗238-1</t>
  </si>
  <si>
    <t>志摩市阿児町安乗238-1</t>
  </si>
  <si>
    <t>三太屋商店</t>
  </si>
  <si>
    <t>〒517-0603</t>
  </si>
  <si>
    <t>大王町波切3326</t>
  </si>
  <si>
    <t>志摩市大王町波切3326</t>
  </si>
  <si>
    <t>JA伊勢南勢グリーンコープ</t>
    <rPh sb="2" eb="4">
      <t>イセ</t>
    </rPh>
    <phoneticPr fontId="5"/>
  </si>
  <si>
    <t>〒516-0101</t>
  </si>
  <si>
    <t>五ケ所浦652-9</t>
  </si>
  <si>
    <t>度会郡南伊勢町五ケ所浦652-9</t>
  </si>
  <si>
    <t>阿児町鵜方2682-402</t>
  </si>
  <si>
    <t>有限会社白髭商店</t>
  </si>
  <si>
    <t>度会郡南伊勢町五ケ浦3833</t>
  </si>
  <si>
    <t>助田商店</t>
  </si>
  <si>
    <t>〒517-0213</t>
  </si>
  <si>
    <t>磯部町穴川270-1</t>
  </si>
  <si>
    <t>志摩市磯部町穴川270-1</t>
  </si>
  <si>
    <t>株式会社ダイセン</t>
  </si>
  <si>
    <t>阿児町鵜方2884-254</t>
  </si>
  <si>
    <t>志摩市阿児町鵜方2884-254</t>
  </si>
  <si>
    <t>田中屋商店</t>
  </si>
  <si>
    <t>〒517-0214</t>
  </si>
  <si>
    <t>磯部町迫間78-3</t>
  </si>
  <si>
    <t>東邦液化ガス株式会社志摩サービスセンター</t>
    <rPh sb="0" eb="2">
      <t>トウホウ</t>
    </rPh>
    <phoneticPr fontId="5"/>
  </si>
  <si>
    <t>〒517-0202</t>
  </si>
  <si>
    <t>磯部町沓掛字体ノ谷7番2号</t>
  </si>
  <si>
    <t>トキワガス販売</t>
  </si>
  <si>
    <t>〒517-0703</t>
  </si>
  <si>
    <t>志摩町和具3041</t>
  </si>
  <si>
    <t>志摩市志摩町和具3041</t>
  </si>
  <si>
    <t>〒517-0205</t>
  </si>
  <si>
    <t>磯部町渡鹿野444-2</t>
  </si>
  <si>
    <t>志摩市磯部町渡鹿野444-2</t>
  </si>
  <si>
    <t>伊勢農業協同組合阿児経済センター</t>
    <rPh sb="8" eb="10">
      <t>アゴ</t>
    </rPh>
    <rPh sb="10" eb="12">
      <t>ケイザイ</t>
    </rPh>
    <phoneticPr fontId="5"/>
  </si>
  <si>
    <t>阿児町鵜方2402-5</t>
    <rPh sb="3" eb="5">
      <t>ウガタ</t>
    </rPh>
    <phoneticPr fontId="7"/>
  </si>
  <si>
    <t>南勢ガス株式会社</t>
  </si>
  <si>
    <t>〒517-0604</t>
  </si>
  <si>
    <t>大王町船越3294-6</t>
  </si>
  <si>
    <t>志摩市大王町船越3294-6</t>
  </si>
  <si>
    <t>長谷川酒店</t>
  </si>
  <si>
    <t>〒517-0208</t>
  </si>
  <si>
    <t>磯部町上之郷407-1</t>
  </si>
  <si>
    <t>志摩市磯部町上之郷407-1</t>
  </si>
  <si>
    <t>有限会社畑重石油</t>
  </si>
  <si>
    <t>大王町波切3975-1</t>
  </si>
  <si>
    <t>志摩市大王町波切3975-1</t>
  </si>
  <si>
    <t>〒517-0209</t>
  </si>
  <si>
    <t>磯部町恵利原1220</t>
  </si>
  <si>
    <t>志摩市磯部町恵利原1220</t>
  </si>
  <si>
    <t>まつべや建材株式会社</t>
  </si>
  <si>
    <t>阿児町鵜方3293-2</t>
  </si>
  <si>
    <t>志摩市阿児町鵜方3293-2</t>
  </si>
  <si>
    <t>三重外湾漁業協同組合</t>
    <rPh sb="0" eb="2">
      <t>ミエ</t>
    </rPh>
    <rPh sb="2" eb="3">
      <t>ガイ</t>
    </rPh>
    <rPh sb="3" eb="4">
      <t>ワン</t>
    </rPh>
    <phoneticPr fontId="7"/>
  </si>
  <si>
    <t>志摩市阿児町鵜方1401-1</t>
    <rPh sb="3" eb="5">
      <t>アゴ</t>
    </rPh>
    <rPh sb="5" eb="6">
      <t>マチ</t>
    </rPh>
    <rPh sb="6" eb="7">
      <t>ウ</t>
    </rPh>
    <rPh sb="7" eb="8">
      <t>カタ</t>
    </rPh>
    <phoneticPr fontId="7"/>
  </si>
  <si>
    <t>ミオキ電化設備株式会社</t>
  </si>
  <si>
    <t>五ケ所浦1016</t>
  </si>
  <si>
    <t>度会郡南伊勢町五ケ所浦1016</t>
    <rPh sb="9" eb="10">
      <t>ショ</t>
    </rPh>
    <phoneticPr fontId="7"/>
  </si>
  <si>
    <t>村瀬ガス店</t>
    <rPh sb="4" eb="5">
      <t>テン</t>
    </rPh>
    <phoneticPr fontId="5"/>
  </si>
  <si>
    <t>〒517-0505</t>
  </si>
  <si>
    <t>阿児町甲賀3091-5</t>
  </si>
  <si>
    <t>志摩市阿児町甲賀3091-5</t>
  </si>
  <si>
    <t>株式会社モリ京</t>
  </si>
  <si>
    <t>阿児町鵜方2009-1</t>
  </si>
  <si>
    <t>やまこう商店</t>
  </si>
  <si>
    <t>磯部町迫間1890-1</t>
  </si>
  <si>
    <t>志摩市磯部町迫間1890-1</t>
  </si>
  <si>
    <t>浜島町南張1676</t>
    <rPh sb="3" eb="4">
      <t>ミナミ</t>
    </rPh>
    <rPh sb="4" eb="5">
      <t>ハ</t>
    </rPh>
    <phoneticPr fontId="7"/>
  </si>
  <si>
    <t>岸商店</t>
  </si>
  <si>
    <t>〒516-1305</t>
  </si>
  <si>
    <t>阿曽浦251-20</t>
  </si>
  <si>
    <t>度会郡南伊勢町阿曽浦251-20</t>
  </si>
  <si>
    <t>東邦液化ガス株式会社南伊勢サービスセンター</t>
    <rPh sb="0" eb="2">
      <t>トウホウ</t>
    </rPh>
    <rPh sb="2" eb="4">
      <t>エキカ</t>
    </rPh>
    <rPh sb="10" eb="11">
      <t>ミナミ</t>
    </rPh>
    <rPh sb="11" eb="13">
      <t>イセ</t>
    </rPh>
    <phoneticPr fontId="5"/>
  </si>
  <si>
    <t>〒516-1309</t>
  </si>
  <si>
    <t>東宮49番地</t>
  </si>
  <si>
    <t>度会郡南伊勢町東宮49番地</t>
  </si>
  <si>
    <t>〒516-1423</t>
  </si>
  <si>
    <t>村山381-80</t>
  </si>
  <si>
    <t>度会郡南伊勢町村山381-80</t>
  </si>
  <si>
    <t>雄翔瓦斯</t>
    <rPh sb="0" eb="1">
      <t>オス</t>
    </rPh>
    <rPh sb="1" eb="2">
      <t>ショウ</t>
    </rPh>
    <rPh sb="2" eb="4">
      <t>ガス</t>
    </rPh>
    <phoneticPr fontId="2"/>
  </si>
  <si>
    <t>阿児町神明2114-46</t>
    <rPh sb="0" eb="3">
      <t>アゴチョウ</t>
    </rPh>
    <phoneticPr fontId="2"/>
  </si>
  <si>
    <t>イワタニ三重株式会社尾鷲営業所</t>
  </si>
  <si>
    <t>〒519-3406</t>
  </si>
  <si>
    <t>相賀836-1</t>
  </si>
  <si>
    <t>北牟婁郡紀北町相賀836-1</t>
  </si>
  <si>
    <t>〒519-3413</t>
  </si>
  <si>
    <t>引本浦888-3</t>
  </si>
  <si>
    <t>北牟婁郡紀北町引本浦888-3</t>
  </si>
  <si>
    <t>川口商店</t>
  </si>
  <si>
    <t>〒519-3814</t>
  </si>
  <si>
    <t>三木浦333-37</t>
  </si>
  <si>
    <t>尾鷲市三木浦333-37</t>
  </si>
  <si>
    <t>関西プロパン瓦斯株式会社尾鷲営業所</t>
  </si>
  <si>
    <t>〒519-3600</t>
  </si>
  <si>
    <t>きくなが商事</t>
  </si>
  <si>
    <t>〒519-3205</t>
  </si>
  <si>
    <t>長島915-3</t>
  </si>
  <si>
    <t>北牟婁郡紀北町長島915-3</t>
  </si>
  <si>
    <t>紀勢物産</t>
  </si>
  <si>
    <t>長島1578-24</t>
  </si>
  <si>
    <t>北牟婁郡紀北町長島1578-24</t>
  </si>
  <si>
    <t>紀北ガス</t>
    <rPh sb="0" eb="1">
      <t>キ</t>
    </rPh>
    <rPh sb="1" eb="2">
      <t>キタ</t>
    </rPh>
    <phoneticPr fontId="5"/>
  </si>
  <si>
    <t>〒519-3922</t>
  </si>
  <si>
    <t>古江町670-22</t>
  </si>
  <si>
    <t>尾鷲市古江町670-22</t>
  </si>
  <si>
    <t>有限会社塩崎プロパン</t>
  </si>
  <si>
    <t>相賀769</t>
  </si>
  <si>
    <t>北牟婁郡紀北町相賀769</t>
  </si>
  <si>
    <t>第一プロパン有限会社</t>
  </si>
  <si>
    <t>〒519-3671</t>
  </si>
  <si>
    <t>大字矢浜1丁目18-30</t>
  </si>
  <si>
    <t>尾鷲市大字矢浜1丁目18-30</t>
  </si>
  <si>
    <t>株式会社エネアーク中部 尾鷲支店</t>
    <rPh sb="12" eb="14">
      <t>オワセ</t>
    </rPh>
    <rPh sb="14" eb="16">
      <t>シテン</t>
    </rPh>
    <phoneticPr fontId="5"/>
  </si>
  <si>
    <t>株式会社エネアーク中部 紀北営業所</t>
    <rPh sb="9" eb="11">
      <t>チュウブ</t>
    </rPh>
    <rPh sb="12" eb="14">
      <t>キホク</t>
    </rPh>
    <rPh sb="14" eb="17">
      <t>エイギョウショ</t>
    </rPh>
    <phoneticPr fontId="5"/>
  </si>
  <si>
    <t>東長島200-8</t>
  </si>
  <si>
    <t>北牟婁郡紀北町東長島200-8</t>
    <rPh sb="7" eb="8">
      <t>ヒガシ</t>
    </rPh>
    <rPh sb="8" eb="10">
      <t>ナガシマ</t>
    </rPh>
    <phoneticPr fontId="5"/>
  </si>
  <si>
    <t>有限会社高村石油</t>
  </si>
  <si>
    <t>〒519-3639</t>
  </si>
  <si>
    <t>中川17-1</t>
  </si>
  <si>
    <t>尾鷲市中川17-1</t>
  </si>
  <si>
    <t>玉津プロパン</t>
  </si>
  <si>
    <t>長島1189-142</t>
  </si>
  <si>
    <t>北牟婁郡紀北町長島1189-142</t>
  </si>
  <si>
    <t>中子プロパン販売店</t>
  </si>
  <si>
    <t>〒519-3663</t>
  </si>
  <si>
    <t>宮ﾉ上町4-21</t>
  </si>
  <si>
    <t>尾鷲市宮ﾉ上町4-21</t>
  </si>
  <si>
    <t>株式会社西村商店</t>
  </si>
  <si>
    <t>長島2086-15</t>
  </si>
  <si>
    <t>北牟婁郡紀北町長島2086-15</t>
  </si>
  <si>
    <t>有限会社宮勝商店</t>
  </si>
  <si>
    <t>長島1193-1</t>
  </si>
  <si>
    <t>北牟婁郡紀北町長島1193-1</t>
  </si>
  <si>
    <t>宮勝ガス</t>
    <rPh sb="0" eb="1">
      <t>ミヤ</t>
    </rPh>
    <rPh sb="1" eb="2">
      <t>カツ</t>
    </rPh>
    <phoneticPr fontId="5"/>
  </si>
  <si>
    <t>〒519-3204</t>
  </si>
  <si>
    <t>東長島427</t>
  </si>
  <si>
    <t>北牟婁郡紀北町東長島427</t>
  </si>
  <si>
    <t>吉村プロパン有限会社</t>
  </si>
  <si>
    <t>〒519-3658</t>
  </si>
  <si>
    <t>倉ﾉ谷町5番20号</t>
  </si>
  <si>
    <t>尾鷲市倉ﾉ谷町5番20号</t>
  </si>
  <si>
    <t>相賀514-4</t>
  </si>
  <si>
    <t>北牟婁郡紀北町相賀514-4</t>
  </si>
  <si>
    <t>今中商店</t>
  </si>
  <si>
    <t>〒519-4442</t>
  </si>
  <si>
    <t>神川町神上832-4</t>
  </si>
  <si>
    <t>熊野市神川町神上832-4</t>
  </si>
  <si>
    <t>小倉屋プロパン</t>
  </si>
  <si>
    <t>〒519-5202</t>
  </si>
  <si>
    <t>志原1817-64</t>
  </si>
  <si>
    <t>南牟婁郡御浜町志原1817-64</t>
  </si>
  <si>
    <t>有限会社熊野プロパン</t>
  </si>
  <si>
    <t>〒519-4324</t>
  </si>
  <si>
    <t>井戸町馬留5060</t>
  </si>
  <si>
    <t>〒519-4323</t>
  </si>
  <si>
    <t>木本町1101-17</t>
  </si>
  <si>
    <t>熊野市木本町1101-17</t>
  </si>
  <si>
    <t>有限会社小瀬川プロパン</t>
  </si>
  <si>
    <t>井戸町568-20</t>
  </si>
  <si>
    <t>熊野市井戸町568-20</t>
  </si>
  <si>
    <t>有限会社小林商店(紀南)</t>
    <rPh sb="9" eb="10">
      <t>キ</t>
    </rPh>
    <rPh sb="10" eb="11">
      <t>ナン</t>
    </rPh>
    <phoneticPr fontId="5"/>
  </si>
  <si>
    <t>〒519-5201</t>
  </si>
  <si>
    <t>神木1943-2</t>
  </si>
  <si>
    <t>南牟婁郡御浜町神木1943-2</t>
  </si>
  <si>
    <t>三栄ガステック株式会社</t>
  </si>
  <si>
    <t>〒519-5713</t>
  </si>
  <si>
    <t>成川660-9</t>
  </si>
  <si>
    <t>南牟婁郡紀宝町成川660-9</t>
  </si>
  <si>
    <t>有限会社三間谷プロパン</t>
  </si>
  <si>
    <t>〒519-5203</t>
  </si>
  <si>
    <t>下市木4301</t>
  </si>
  <si>
    <t>南牟婁郡御浜町下市木4301</t>
  </si>
  <si>
    <t>有限会社清七屋商店</t>
  </si>
  <si>
    <t>〒519-4206</t>
  </si>
  <si>
    <t>新鹿町394</t>
  </si>
  <si>
    <t>熊野市新鹿町394</t>
  </si>
  <si>
    <t>大新石油合資会社プロパン部</t>
    <rPh sb="4" eb="6">
      <t>ゴウシ</t>
    </rPh>
    <rPh sb="6" eb="8">
      <t>ガイシャ</t>
    </rPh>
    <phoneticPr fontId="7"/>
  </si>
  <si>
    <t>〒519-5701</t>
  </si>
  <si>
    <t>鵜殿734</t>
  </si>
  <si>
    <t>南牟婁郡紀宝町鵜殿734</t>
  </si>
  <si>
    <t>株式会社エネアーク中部 熊野営業所</t>
    <rPh sb="12" eb="14">
      <t>クマノ</t>
    </rPh>
    <rPh sb="14" eb="17">
      <t>エイギョウショ</t>
    </rPh>
    <phoneticPr fontId="5"/>
  </si>
  <si>
    <t>〒519-4325</t>
  </si>
  <si>
    <t>有馬町5431-1</t>
  </si>
  <si>
    <t>熊野市有馬町5431-1</t>
  </si>
  <si>
    <t>木本町292</t>
  </si>
  <si>
    <t>熊野市木本町292</t>
  </si>
  <si>
    <t>〒519-5204</t>
  </si>
  <si>
    <t>南紀プロパンガス株式会社熊野営業所</t>
  </si>
  <si>
    <t>木本町1-182</t>
  </si>
  <si>
    <t>熊野市木本町1-182</t>
  </si>
  <si>
    <t>西兵商店</t>
  </si>
  <si>
    <t>木本町349-5</t>
  </si>
  <si>
    <t>熊野市木本町349-5</t>
  </si>
  <si>
    <t>ホームガス紀宝</t>
    <rPh sb="5" eb="6">
      <t>キ</t>
    </rPh>
    <rPh sb="6" eb="7">
      <t>タカラ</t>
    </rPh>
    <phoneticPr fontId="5"/>
  </si>
  <si>
    <t>〒519-5835</t>
  </si>
  <si>
    <t>大里2258</t>
  </si>
  <si>
    <t>南牟婁郡紀宝町大里2258</t>
  </si>
  <si>
    <t>木本町362</t>
  </si>
  <si>
    <t>熊野市木本町362</t>
  </si>
  <si>
    <t>有限会社松本プロパン</t>
  </si>
  <si>
    <t>鵜殿1388-5</t>
  </si>
  <si>
    <t>南牟婁郡紀宝町鵜殿1388-5</t>
  </si>
  <si>
    <t>伊勢農業協同組合御浜ガスセンター</t>
    <rPh sb="8" eb="10">
      <t>ミハマ</t>
    </rPh>
    <phoneticPr fontId="5"/>
  </si>
  <si>
    <t>〒519-5326</t>
  </si>
  <si>
    <t>伊勢農業協同組合有馬ガスセンター</t>
    <rPh sb="0" eb="2">
      <t>イセ</t>
    </rPh>
    <rPh sb="2" eb="4">
      <t>ノウギョウ</t>
    </rPh>
    <rPh sb="4" eb="6">
      <t>キョウドウ</t>
    </rPh>
    <rPh sb="6" eb="8">
      <t>クミアイ</t>
    </rPh>
    <rPh sb="8" eb="10">
      <t>アリマ</t>
    </rPh>
    <phoneticPr fontId="5"/>
  </si>
  <si>
    <t>有馬町1368-1</t>
  </si>
  <si>
    <t>熊野市有馬町1368-1</t>
  </si>
  <si>
    <t>森本住設</t>
    <rPh sb="0" eb="2">
      <t>モリモト</t>
    </rPh>
    <rPh sb="2" eb="3">
      <t>ジュウ</t>
    </rPh>
    <rPh sb="3" eb="4">
      <t>セツ</t>
    </rPh>
    <phoneticPr fontId="5"/>
  </si>
  <si>
    <t>〒519-4327</t>
  </si>
  <si>
    <t>金山町1019</t>
  </si>
  <si>
    <t>熊野市金山町1019</t>
  </si>
  <si>
    <t>阿田和4292</t>
  </si>
  <si>
    <t>有限会社薮内住設店</t>
  </si>
  <si>
    <t>〒519-4673</t>
  </si>
  <si>
    <t>五郷町寺谷700-1</t>
  </si>
  <si>
    <t>熊野市五郷町寺谷700-1</t>
  </si>
  <si>
    <t>山本プロパン</t>
  </si>
  <si>
    <t>志原1164-3</t>
  </si>
  <si>
    <t>南牟婁郡御浜町志原1164-3</t>
  </si>
  <si>
    <t>桑名市上野2丁目959-1</t>
  </si>
  <si>
    <t>桑名市有楽町18</t>
  </si>
  <si>
    <t>小寺商店</t>
  </si>
  <si>
    <t>桑名市西方532</t>
  </si>
  <si>
    <t>株式会社ハットリ設備</t>
  </si>
  <si>
    <t>桑名市矢田766</t>
  </si>
  <si>
    <t>桑名市多度町香取字高割380-1</t>
  </si>
  <si>
    <t>星見ヶ丘2丁目201番地</t>
  </si>
  <si>
    <t>〒511-0065</t>
  </si>
  <si>
    <t>桑名市大央町48番1</t>
  </si>
  <si>
    <t>飯田商会</t>
  </si>
  <si>
    <t>辻商店</t>
  </si>
  <si>
    <t>中川商店</t>
  </si>
  <si>
    <t>中村商店</t>
  </si>
  <si>
    <t>いなべ市大安町大井田1128</t>
  </si>
  <si>
    <t>三重郡菰野町田光3468-1</t>
  </si>
  <si>
    <t>岡崎自転車</t>
  </si>
  <si>
    <t>三重郡菰野町大字大強原2880-2</t>
  </si>
  <si>
    <t>佐々木商店</t>
  </si>
  <si>
    <t>三重郡菰野町菰野4180</t>
  </si>
  <si>
    <t>下村1700-1</t>
  </si>
  <si>
    <t>三重郡菰野町下村1700-1</t>
  </si>
  <si>
    <t>三重郡菰野町竹成1949-2</t>
  </si>
  <si>
    <t>三重郡川越町大字当新田623番地</t>
  </si>
  <si>
    <t>早川商店（朝明）</t>
  </si>
  <si>
    <t>大字南福崎160-3</t>
  </si>
  <si>
    <t>四日市市富田1丁目3-9</t>
  </si>
  <si>
    <t>四日市市高角町2568-1</t>
  </si>
  <si>
    <t>県商会</t>
  </si>
  <si>
    <t>平尾町栄2087-1</t>
  </si>
  <si>
    <t>午起2丁目4-13</t>
  </si>
  <si>
    <t>四日市市午起2丁目4-13</t>
  </si>
  <si>
    <t>サーラＥ＆Ｌ名古屋株式会社四日市営業所</t>
  </si>
  <si>
    <t>四日市市新正三丁目11番8号</t>
  </si>
  <si>
    <t>四日市市西浜田町2-7</t>
  </si>
  <si>
    <t>水沢町4011-5</t>
  </si>
  <si>
    <t>四日市市水沢町4011-5</t>
  </si>
  <si>
    <t>小林商店</t>
  </si>
  <si>
    <t>四日市市楠町五味塚652-107</t>
  </si>
  <si>
    <t>有限会社小林商店</t>
  </si>
  <si>
    <t>四日市市西浜田町12-15</t>
  </si>
  <si>
    <t>四日市市尾平町192</t>
  </si>
  <si>
    <t>古川ヴェスタ商会</t>
  </si>
  <si>
    <t>〒510-0042</t>
  </si>
  <si>
    <t>三重石商事株式会社</t>
  </si>
  <si>
    <t>山中プロパン店</t>
  </si>
  <si>
    <t>四日市市南小松町2216</t>
  </si>
  <si>
    <t>〒510-0823</t>
  </si>
  <si>
    <t>四日市市城北町10番2号</t>
  </si>
  <si>
    <t>いそべ商店</t>
  </si>
  <si>
    <t>糸谷商店</t>
  </si>
  <si>
    <t>〒513-0815</t>
  </si>
  <si>
    <t>鈴鹿市西玉垣町1421-7</t>
  </si>
  <si>
    <t>高塚町1065-25</t>
  </si>
  <si>
    <t>鈴鹿市住吉3-1-38</t>
  </si>
  <si>
    <t>菅谷米穀</t>
  </si>
  <si>
    <t>白子町2887-1</t>
  </si>
  <si>
    <t>鈴鹿市白子町2887-1</t>
  </si>
  <si>
    <t>早川商店</t>
  </si>
  <si>
    <t>〒519-0122</t>
  </si>
  <si>
    <t>亀山市東台町3-15</t>
  </si>
  <si>
    <t>伊賀ふるさと農業協同組合燃料センター</t>
  </si>
  <si>
    <t>伊賀市希望ケ丘西1丁目35-190</t>
  </si>
  <si>
    <t>佐那具町1389-1</t>
  </si>
  <si>
    <t>柘植町2205番地の1</t>
  </si>
  <si>
    <t>伊賀市柘植町2205番地の1</t>
  </si>
  <si>
    <t>鴻之台1番町29</t>
  </si>
  <si>
    <t>名張市鴻之台1番町29</t>
  </si>
  <si>
    <t>名張市桔梗ｹ丘1番地1街区5-1</t>
  </si>
  <si>
    <t>はなや</t>
  </si>
  <si>
    <t>合名会社ホームショップ服部</t>
  </si>
  <si>
    <t>前田商店</t>
  </si>
  <si>
    <t>伊賀市平野上川原137-1</t>
  </si>
  <si>
    <t>伊藤精米所</t>
  </si>
  <si>
    <t>津市高茶屋7丁目5-52</t>
  </si>
  <si>
    <t>インナンガス</t>
  </si>
  <si>
    <t>太田プロパン住設</t>
  </si>
  <si>
    <t>津市末広町10-16</t>
  </si>
  <si>
    <t>津市藤枝町19</t>
  </si>
  <si>
    <t>腰山商店</t>
  </si>
  <si>
    <t>〒515-2522</t>
  </si>
  <si>
    <t>一志町田尻541-3</t>
  </si>
  <si>
    <t>瀬戸商店</t>
  </si>
  <si>
    <t>津市垂水505</t>
  </si>
  <si>
    <t>株式会社JA全農みえサービス久居営業所</t>
  </si>
  <si>
    <t>山岡住宅設備</t>
  </si>
  <si>
    <t>エナジー三重</t>
  </si>
  <si>
    <t>松阪市大口町232</t>
  </si>
  <si>
    <t>松阪市飯高町宮前1468-1</t>
  </si>
  <si>
    <t>中世古燃料店</t>
  </si>
  <si>
    <t>松阪市黒田町83</t>
  </si>
  <si>
    <t>中西肥料店</t>
  </si>
  <si>
    <t>多気郡多気町仁田467</t>
  </si>
  <si>
    <t>松阪市中央町577-3</t>
  </si>
  <si>
    <t>橋詰燃料店</t>
  </si>
  <si>
    <t>富久屋プロパンガス</t>
  </si>
  <si>
    <t>松阪市京町1区30-28</t>
  </si>
  <si>
    <t>豊原町1052-1</t>
  </si>
  <si>
    <t>松阪市豊原町1052-1</t>
  </si>
  <si>
    <t>松阪市大石町661</t>
  </si>
  <si>
    <t>インフラネット多気株式会社</t>
  </si>
  <si>
    <t>錦376-6</t>
  </si>
  <si>
    <t>度会郡大紀町錦376-6</t>
  </si>
  <si>
    <t>ホーリーポット株式会社</t>
  </si>
  <si>
    <t>前納鉄工株式会社</t>
  </si>
  <si>
    <t>伊勢市中島2丁目19-12</t>
  </si>
  <si>
    <t>伊勢米穀企業組合厚生営業所</t>
  </si>
  <si>
    <t>伊勢米穀企業組合大湊営業所</t>
  </si>
  <si>
    <t>伊勢市二見町茶屋75</t>
  </si>
  <si>
    <t>〒516-1102</t>
  </si>
  <si>
    <t>有限会社ＫＩＴＡＤＥ</t>
  </si>
  <si>
    <t>〒515-0302</t>
  </si>
  <si>
    <t>大淀町145-1</t>
  </si>
  <si>
    <t>多気郡明和町大淀町145-1</t>
  </si>
  <si>
    <t>多気郡明和町馬ノ上1386</t>
  </si>
  <si>
    <t>伊勢市東豊浜町3490</t>
  </si>
  <si>
    <t>〒516-0051</t>
  </si>
  <si>
    <t>伊勢市上地町字下起2581-1</t>
  </si>
  <si>
    <t>伊勢市二見町今一色111</t>
  </si>
  <si>
    <t>伊勢市小俣町本町1365</t>
  </si>
  <si>
    <t>度会町玉城町佐田992</t>
  </si>
  <si>
    <t>斎宮3799-8</t>
  </si>
  <si>
    <t>〒519-0607</t>
  </si>
  <si>
    <t>〒515-0316</t>
  </si>
  <si>
    <t>鳥羽市堅神町1018-3</t>
  </si>
  <si>
    <t>伊勢米穀企業組合鳥羽営業所</t>
  </si>
  <si>
    <t>鳥羽市浦村町416-24</t>
  </si>
  <si>
    <t>杉原プロパン</t>
  </si>
  <si>
    <t>石鏡町317</t>
  </si>
  <si>
    <t>鳥羽市石鏡町317</t>
  </si>
  <si>
    <t>志摩ガス協業組合</t>
  </si>
  <si>
    <t>志摩市阿児町鵜方2682-402</t>
  </si>
  <si>
    <t>五ヶ所浦3833</t>
  </si>
  <si>
    <t>志摩市磯部町迫間78-3</t>
  </si>
  <si>
    <t>志摩市磯部町沓掛字体ノ谷7番2号</t>
  </si>
  <si>
    <t>鳥羽磯部漁業協同組合渡鹿野支店</t>
  </si>
  <si>
    <t>志摩市阿児町鵜方2402-5</t>
  </si>
  <si>
    <t>松崎商店</t>
  </si>
  <si>
    <t>阿児町鵜方1401-1</t>
  </si>
  <si>
    <t>志摩市阿児町鵜方2009-1</t>
  </si>
  <si>
    <t>オオニシエネルギー</t>
  </si>
  <si>
    <t>〒517-0405</t>
  </si>
  <si>
    <t>志摩市浜島町南張1676</t>
  </si>
  <si>
    <t>志摩市阿児町神明2114-46</t>
  </si>
  <si>
    <t>奥村プロパン</t>
  </si>
  <si>
    <t>大字南浦1987番地13</t>
  </si>
  <si>
    <t>尾鷲市大字南浦1987番地13</t>
  </si>
  <si>
    <t>大字南浦1987-13</t>
  </si>
  <si>
    <t>尾鷲市大字南浦1987-13</t>
  </si>
  <si>
    <t>〒519-3672</t>
  </si>
  <si>
    <t>ライフプラス</t>
  </si>
  <si>
    <t>熊野市井戸町馬留5060</t>
  </si>
  <si>
    <t>黒田プロパン</t>
  </si>
  <si>
    <t>芝崎プロパン</t>
  </si>
  <si>
    <t>〒519-5322</t>
  </si>
  <si>
    <t>上野180-2</t>
  </si>
  <si>
    <t>南牟婁郡御浜町上野180-2</t>
  </si>
  <si>
    <t>寺前商店</t>
  </si>
  <si>
    <t>マツダプロパン</t>
  </si>
  <si>
    <t>阿田和3329-1</t>
  </si>
  <si>
    <t>南牟婁郡御浜町阿田和4135</t>
  </si>
  <si>
    <t>薮プロパン</t>
  </si>
  <si>
    <t>南牟婁郡御浜町阿田和3329-1</t>
  </si>
  <si>
    <t>協議会</t>
    <rPh sb="0" eb="3">
      <t>キョウギカイ</t>
    </rPh>
    <phoneticPr fontId="3"/>
  </si>
  <si>
    <t>事業所名</t>
    <rPh sb="0" eb="3">
      <t>ジギョウショ</t>
    </rPh>
    <rPh sb="3" eb="4">
      <t>メイ</t>
    </rPh>
    <phoneticPr fontId="3"/>
  </si>
  <si>
    <t>住所</t>
    <rPh sb="0" eb="2">
      <t>ジュウショ</t>
    </rPh>
    <phoneticPr fontId="3"/>
  </si>
  <si>
    <t>市町</t>
    <rPh sb="0" eb="1">
      <t>シ</t>
    </rPh>
    <rPh sb="1" eb="2">
      <t>マチ</t>
    </rPh>
    <phoneticPr fontId="3"/>
  </si>
  <si>
    <t>地域
協議会</t>
    <rPh sb="0" eb="2">
      <t>チイキ</t>
    </rPh>
    <rPh sb="3" eb="6">
      <t>キョウギカイ</t>
    </rPh>
    <phoneticPr fontId="3"/>
  </si>
  <si>
    <t>事業所数</t>
    <rPh sb="0" eb="3">
      <t>ジギョウショ</t>
    </rPh>
    <rPh sb="3" eb="4">
      <t>スウ</t>
    </rPh>
    <phoneticPr fontId="3"/>
  </si>
  <si>
    <t>001</t>
    <phoneticPr fontId="3"/>
  </si>
  <si>
    <t>－</t>
  </si>
  <si>
    <t>－</t>
    <phoneticPr fontId="3"/>
  </si>
  <si>
    <t>特記事項①</t>
    <rPh sb="0" eb="2">
      <t>トッキ</t>
    </rPh>
    <rPh sb="2" eb="4">
      <t>ジコウ</t>
    </rPh>
    <phoneticPr fontId="3"/>
  </si>
  <si>
    <t>特記事項②</t>
    <phoneticPr fontId="3"/>
  </si>
  <si>
    <t>作成日時（</t>
    <phoneticPr fontId="3"/>
  </si>
  <si>
    <t>消費先軒先からの流出・埋没本数
合計</t>
    <rPh sb="17" eb="19">
      <t>ゴウケイ</t>
    </rPh>
    <phoneticPr fontId="3"/>
  </si>
  <si>
    <t xml:space="preserve">
50kg容器</t>
    <phoneticPr fontId="3"/>
  </si>
  <si>
    <t xml:space="preserve">
30kg容器</t>
    <phoneticPr fontId="3"/>
  </si>
  <si>
    <t xml:space="preserve">
20kg容器</t>
    <phoneticPr fontId="3"/>
  </si>
  <si>
    <t xml:space="preserve">
10kg容器</t>
    <phoneticPr fontId="3"/>
  </si>
  <si>
    <t xml:space="preserve">
8kg容器</t>
    <phoneticPr fontId="3"/>
  </si>
  <si>
    <t xml:space="preserve">
5kg容器</t>
    <phoneticPr fontId="3"/>
  </si>
  <si>
    <t xml:space="preserve">
3kg容器</t>
    <phoneticPr fontId="3"/>
  </si>
  <si>
    <t xml:space="preserve">
2kg容器</t>
    <phoneticPr fontId="3"/>
  </si>
  <si>
    <t xml:space="preserve">
その他容器</t>
    <rPh sb="4" eb="5">
      <t>タ</t>
    </rPh>
    <phoneticPr fontId="3"/>
  </si>
  <si>
    <t>地域協議会　集計結果（自社の被害状況等　店数）①</t>
    <rPh sb="0" eb="2">
      <t>チイキ</t>
    </rPh>
    <rPh sb="2" eb="5">
      <t>キョウギカイ</t>
    </rPh>
    <rPh sb="6" eb="8">
      <t>シュウケイ</t>
    </rPh>
    <rPh sb="8" eb="10">
      <t>ケッカ</t>
    </rPh>
    <rPh sb="11" eb="13">
      <t>ジシャ</t>
    </rPh>
    <rPh sb="14" eb="16">
      <t>ヒガイ</t>
    </rPh>
    <rPh sb="16" eb="18">
      <t>ジョウキョウ</t>
    </rPh>
    <rPh sb="18" eb="19">
      <t>トウ</t>
    </rPh>
    <phoneticPr fontId="3"/>
  </si>
  <si>
    <t>地域協議会　集計結果（自社の被害状況等　店数）②</t>
    <rPh sb="0" eb="2">
      <t>チイキ</t>
    </rPh>
    <rPh sb="2" eb="5">
      <t>キョウギカイ</t>
    </rPh>
    <rPh sb="6" eb="8">
      <t>シュウケイ</t>
    </rPh>
    <rPh sb="8" eb="10">
      <t>ケッカ</t>
    </rPh>
    <rPh sb="11" eb="13">
      <t>ジシャ</t>
    </rPh>
    <rPh sb="14" eb="16">
      <t>ヒガイ</t>
    </rPh>
    <rPh sb="16" eb="18">
      <t>ジョウキョウ</t>
    </rPh>
    <rPh sb="18" eb="19">
      <t>トウ</t>
    </rPh>
    <phoneticPr fontId="3"/>
  </si>
  <si>
    <t>その他（充填所・貯蔵施設・容器置場等）からの流出・埋没本数
合計</t>
    <rPh sb="31" eb="33">
      <t>ゴウケイ</t>
    </rPh>
    <phoneticPr fontId="3"/>
  </si>
  <si>
    <t>流出・埋没本数
合計</t>
    <rPh sb="9" eb="11">
      <t>ゴウケイ</t>
    </rPh>
    <phoneticPr fontId="3"/>
  </si>
  <si>
    <t>地域協議会　集計結果（容器流出・埋没本数）</t>
    <rPh sb="0" eb="2">
      <t>チイキ</t>
    </rPh>
    <rPh sb="2" eb="5">
      <t>キョウギカイ</t>
    </rPh>
    <rPh sb="6" eb="8">
      <t>シュウケイ</t>
    </rPh>
    <rPh sb="8" eb="10">
      <t>ケッカ</t>
    </rPh>
    <rPh sb="11" eb="13">
      <t>ヨウキ</t>
    </rPh>
    <phoneticPr fontId="3"/>
  </si>
  <si>
    <t>内、累積回収本数</t>
    <rPh sb="0" eb="1">
      <t>ウチ</t>
    </rPh>
    <phoneticPr fontId="3"/>
  </si>
  <si>
    <t>地域協議会　集計結果（容器　流出・埋没本数　／　特記事項）</t>
    <rPh sb="0" eb="2">
      <t>チイキ</t>
    </rPh>
    <rPh sb="2" eb="5">
      <t>キョウギカイ</t>
    </rPh>
    <rPh sb="6" eb="8">
      <t>シュウケイ</t>
    </rPh>
    <rPh sb="8" eb="10">
      <t>ケッカ</t>
    </rPh>
    <rPh sb="11" eb="13">
      <t>ヨウキ</t>
    </rPh>
    <phoneticPr fontId="3"/>
  </si>
  <si>
    <t>（作成Ｎｏ   001   ）</t>
    <rPh sb="1" eb="3">
      <t>サクセイ</t>
    </rPh>
    <phoneticPr fontId="3"/>
  </si>
  <si>
    <t>作成日時（　2021年　　3月　12日　16時00分）</t>
    <rPh sb="10" eb="11">
      <t>ネン</t>
    </rPh>
    <rPh sb="14" eb="15">
      <t>ガツ</t>
    </rPh>
    <rPh sb="18" eb="19">
      <t>ニチ</t>
    </rPh>
    <rPh sb="22" eb="23">
      <t>ジ</t>
    </rPh>
    <rPh sb="25" eb="26">
      <t>フン</t>
    </rPh>
    <phoneticPr fontId="3"/>
  </si>
  <si>
    <t>特になし</t>
    <rPh sb="0" eb="1">
      <t>トク</t>
    </rPh>
    <phoneticPr fontId="3"/>
  </si>
  <si>
    <t xml:space="preserve">      年　 月      日　　  時　分</t>
    <rPh sb="6" eb="7">
      <t>ネン</t>
    </rPh>
    <rPh sb="9" eb="10">
      <t>ガツ</t>
    </rPh>
    <rPh sb="16" eb="17">
      <t>ニチ</t>
    </rPh>
    <rPh sb="21" eb="22">
      <t>ジ</t>
    </rPh>
    <rPh sb="23" eb="24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</si>
</sst>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[$-411]ggge&quot;年&quot;m&quot;月&quot;"/>
    <numFmt numFmtId="177" formatCode="0.0%"/>
    <numFmt numFmtId="178" formatCode="0_);[Red]\(0\)"/>
    <numFmt numFmtId="179" formatCode="[$-F800]dddd\,\ mmmm\ dd\,\ yyyy"/>
    <numFmt numFmtId="180" formatCode="0.0000%"/>
    <numFmt numFmtId="181" formatCode="#,##0;\-#,##0;&quot;-&quot;"/>
    <numFmt numFmtId="182" formatCode="_(&quot;¥&quot;* #,##0_);_(&quot;¥&quot;* \(#,##0\);_(&quot;¥&quot;* &quot;-&quot;??_);_(@_)"/>
    <numFmt numFmtId="183" formatCode="\\#,##0;[Red]&quot;\-&quot;#,##0"/>
    <numFmt numFmtId="184" formatCode="[$-411]ggge&quot;年&quot;m&quot;月&quot;d&quot;日&quot;;@"/>
    <numFmt numFmtId="185" formatCode="[$-411]ge\.m\.d;@"/>
    <numFmt numFmtId="186" formatCode="[$-411]\(ggge&quot;年&quot;m&quot;月&quot;d&quot;日)&quot;;@"/>
  </numFmts>
  <fonts count="5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theme="1"/>
      <name val="HG丸ｺﾞｼｯｸM-PRO"/>
      <family val="2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System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Segoe UI Symbol"/>
      <family val="3"/>
    </font>
    <font>
      <sz val="12"/>
      <name val="Calibri"/>
      <family val="3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Segoe UI Symbol"/>
      <family val="3"/>
    </font>
    <font>
      <sz val="10"/>
      <name val="Calibri"/>
      <family val="3"/>
    </font>
    <font>
      <sz val="8"/>
      <name val="Segoe UI Symbol"/>
      <family val="3"/>
    </font>
    <font>
      <b/>
      <sz val="9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5"/>
      <name val="HGSｺﾞｼｯｸM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45">
    <xf numFmtId="0" fontId="0" fillId="0" borderId="0"/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2" fillId="0" borderId="0">
      <alignment vertical="center"/>
    </xf>
    <xf numFmtId="179" fontId="2" fillId="0" borderId="0">
      <alignment vertical="center"/>
    </xf>
    <xf numFmtId="176" fontId="12" fillId="4" borderId="0" applyNumberFormat="0" applyBorder="0" applyProtection="0">
      <alignment vertical="center"/>
    </xf>
    <xf numFmtId="176" fontId="12" fillId="4" borderId="0" applyNumberFormat="0" applyBorder="0" applyProtection="0">
      <alignment vertical="center"/>
    </xf>
    <xf numFmtId="176" fontId="12" fillId="4" borderId="0" applyNumberFormat="0" applyBorder="0" applyProtection="0">
      <alignment vertical="center"/>
    </xf>
    <xf numFmtId="176" fontId="12" fillId="4" borderId="0" applyNumberFormat="0" applyBorder="0" applyProtection="0">
      <alignment vertical="center"/>
    </xf>
    <xf numFmtId="176" fontId="12" fillId="5" borderId="0" applyNumberFormat="0" applyBorder="0" applyProtection="0">
      <alignment vertical="center"/>
    </xf>
    <xf numFmtId="176" fontId="12" fillId="5" borderId="0" applyNumberFormat="0" applyBorder="0" applyProtection="0">
      <alignment vertical="center"/>
    </xf>
    <xf numFmtId="176" fontId="12" fillId="5" borderId="0" applyNumberFormat="0" applyBorder="0" applyProtection="0">
      <alignment vertical="center"/>
    </xf>
    <xf numFmtId="176" fontId="12" fillId="5" borderId="0" applyNumberFormat="0" applyBorder="0" applyProtection="0">
      <alignment vertical="center"/>
    </xf>
    <xf numFmtId="176" fontId="12" fillId="6" borderId="0" applyNumberFormat="0" applyBorder="0" applyProtection="0">
      <alignment vertical="center"/>
    </xf>
    <xf numFmtId="176" fontId="12" fillId="6" borderId="0" applyNumberFormat="0" applyBorder="0" applyProtection="0">
      <alignment vertical="center"/>
    </xf>
    <xf numFmtId="176" fontId="12" fillId="6" borderId="0" applyNumberFormat="0" applyBorder="0" applyProtection="0">
      <alignment vertical="center"/>
    </xf>
    <xf numFmtId="176" fontId="12" fillId="6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8" borderId="0" applyNumberFormat="0" applyBorder="0" applyProtection="0">
      <alignment vertical="center"/>
    </xf>
    <xf numFmtId="176" fontId="12" fillId="8" borderId="0" applyNumberFormat="0" applyBorder="0" applyProtection="0">
      <alignment vertical="center"/>
    </xf>
    <xf numFmtId="176" fontId="12" fillId="8" borderId="0" applyNumberFormat="0" applyBorder="0" applyProtection="0">
      <alignment vertical="center"/>
    </xf>
    <xf numFmtId="176" fontId="12" fillId="8" borderId="0" applyNumberFormat="0" applyBorder="0" applyProtection="0">
      <alignment vertical="center"/>
    </xf>
    <xf numFmtId="176" fontId="12" fillId="9" borderId="0" applyNumberFormat="0" applyBorder="0" applyProtection="0">
      <alignment vertical="center"/>
    </xf>
    <xf numFmtId="176" fontId="12" fillId="9" borderId="0" applyNumberFormat="0" applyBorder="0" applyProtection="0">
      <alignment vertical="center"/>
    </xf>
    <xf numFmtId="176" fontId="12" fillId="9" borderId="0" applyNumberFormat="0" applyBorder="0" applyProtection="0">
      <alignment vertical="center"/>
    </xf>
    <xf numFmtId="176" fontId="12" fillId="9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1" borderId="0" applyNumberFormat="0" applyBorder="0" applyProtection="0">
      <alignment vertical="center"/>
    </xf>
    <xf numFmtId="176" fontId="12" fillId="11" borderId="0" applyNumberFormat="0" applyBorder="0" applyProtection="0">
      <alignment vertical="center"/>
    </xf>
    <xf numFmtId="176" fontId="12" fillId="11" borderId="0" applyNumberFormat="0" applyBorder="0" applyProtection="0">
      <alignment vertical="center"/>
    </xf>
    <xf numFmtId="176" fontId="12" fillId="11" borderId="0" applyNumberFormat="0" applyBorder="0" applyProtection="0">
      <alignment vertical="center"/>
    </xf>
    <xf numFmtId="176" fontId="12" fillId="12" borderId="0" applyNumberFormat="0" applyBorder="0" applyProtection="0">
      <alignment vertical="center"/>
    </xf>
    <xf numFmtId="176" fontId="12" fillId="12" borderId="0" applyNumberFormat="0" applyBorder="0" applyProtection="0">
      <alignment vertical="center"/>
    </xf>
    <xf numFmtId="176" fontId="12" fillId="12" borderId="0" applyNumberFormat="0" applyBorder="0" applyProtection="0">
      <alignment vertical="center"/>
    </xf>
    <xf numFmtId="176" fontId="12" fillId="12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7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0" borderId="0" applyNumberFormat="0" applyBorder="0" applyProtection="0">
      <alignment vertical="center"/>
    </xf>
    <xf numFmtId="176" fontId="12" fillId="13" borderId="0" applyNumberFormat="0" applyBorder="0" applyProtection="0">
      <alignment vertical="center"/>
    </xf>
    <xf numFmtId="176" fontId="12" fillId="13" borderId="0" applyNumberFormat="0" applyBorder="0" applyProtection="0">
      <alignment vertical="center"/>
    </xf>
    <xf numFmtId="176" fontId="12" fillId="13" borderId="0" applyNumberFormat="0" applyBorder="0" applyProtection="0">
      <alignment vertical="center"/>
    </xf>
    <xf numFmtId="176" fontId="12" fillId="13" borderId="0" applyNumberFormat="0" applyBorder="0" applyProtection="0">
      <alignment vertical="center"/>
    </xf>
    <xf numFmtId="176" fontId="13" fillId="14" borderId="0" applyNumberFormat="0" applyBorder="0" applyProtection="0">
      <alignment vertical="center"/>
    </xf>
    <xf numFmtId="176" fontId="13" fillId="14" borderId="0" applyNumberFormat="0" applyBorder="0" applyProtection="0">
      <alignment vertical="center"/>
    </xf>
    <xf numFmtId="176" fontId="13" fillId="14" borderId="0" applyNumberFormat="0" applyBorder="0" applyProtection="0">
      <alignment vertical="center"/>
    </xf>
    <xf numFmtId="176" fontId="13" fillId="14" borderId="0" applyNumberFormat="0" applyBorder="0" applyProtection="0">
      <alignment vertical="center"/>
    </xf>
    <xf numFmtId="176" fontId="13" fillId="11" borderId="0" applyNumberFormat="0" applyBorder="0" applyProtection="0">
      <alignment vertical="center"/>
    </xf>
    <xf numFmtId="176" fontId="13" fillId="11" borderId="0" applyNumberFormat="0" applyBorder="0" applyProtection="0">
      <alignment vertical="center"/>
    </xf>
    <xf numFmtId="176" fontId="13" fillId="11" borderId="0" applyNumberFormat="0" applyBorder="0" applyProtection="0">
      <alignment vertical="center"/>
    </xf>
    <xf numFmtId="176" fontId="13" fillId="11" borderId="0" applyNumberFormat="0" applyBorder="0" applyProtection="0">
      <alignment vertical="center"/>
    </xf>
    <xf numFmtId="176" fontId="13" fillId="12" borderId="0" applyNumberFormat="0" applyBorder="0" applyProtection="0">
      <alignment vertical="center"/>
    </xf>
    <xf numFmtId="176" fontId="13" fillId="12" borderId="0" applyNumberFormat="0" applyBorder="0" applyProtection="0">
      <alignment vertical="center"/>
    </xf>
    <xf numFmtId="176" fontId="13" fillId="12" borderId="0" applyNumberFormat="0" applyBorder="0" applyProtection="0">
      <alignment vertical="center"/>
    </xf>
    <xf numFmtId="176" fontId="13" fillId="12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17" borderId="0" applyNumberFormat="0" applyBorder="0" applyProtection="0">
      <alignment vertical="center"/>
    </xf>
    <xf numFmtId="176" fontId="13" fillId="17" borderId="0" applyNumberFormat="0" applyBorder="0" applyProtection="0">
      <alignment vertical="center"/>
    </xf>
    <xf numFmtId="176" fontId="13" fillId="17" borderId="0" applyNumberFormat="0" applyBorder="0" applyProtection="0">
      <alignment vertical="center"/>
    </xf>
    <xf numFmtId="176" fontId="13" fillId="17" borderId="0" applyNumberFormat="0" applyBorder="0" applyProtection="0">
      <alignment vertical="center"/>
    </xf>
    <xf numFmtId="181" fontId="14" fillId="0" borderId="0" applyFill="0" applyBorder="0" applyAlignment="0"/>
    <xf numFmtId="176" fontId="15" fillId="0" borderId="0" applyNumberFormat="0" applyFill="0" applyBorder="0" applyAlignment="0" applyProtection="0"/>
    <xf numFmtId="176" fontId="16" fillId="0" borderId="44" applyNumberFormat="0" applyAlignment="0" applyProtection="0">
      <alignment horizontal="left" vertical="center"/>
    </xf>
    <xf numFmtId="176" fontId="16" fillId="0" borderId="27">
      <alignment horizontal="left" vertical="center"/>
    </xf>
    <xf numFmtId="176" fontId="17" fillId="0" borderId="0"/>
    <xf numFmtId="176" fontId="15" fillId="0" borderId="0" applyNumberFormat="0" applyFill="0" applyBorder="0" applyAlignment="0" applyProtection="0"/>
    <xf numFmtId="176" fontId="13" fillId="18" borderId="0" applyNumberFormat="0" applyBorder="0" applyProtection="0">
      <alignment vertical="center"/>
    </xf>
    <xf numFmtId="176" fontId="13" fillId="18" borderId="0" applyNumberFormat="0" applyBorder="0" applyProtection="0">
      <alignment vertical="center"/>
    </xf>
    <xf numFmtId="176" fontId="13" fillId="18" borderId="0" applyNumberFormat="0" applyBorder="0" applyProtection="0">
      <alignment vertical="center"/>
    </xf>
    <xf numFmtId="176" fontId="13" fillId="18" borderId="0" applyNumberFormat="0" applyBorder="0" applyProtection="0">
      <alignment vertical="center"/>
    </xf>
    <xf numFmtId="176" fontId="13" fillId="19" borderId="0" applyNumberFormat="0" applyBorder="0" applyProtection="0">
      <alignment vertical="center"/>
    </xf>
    <xf numFmtId="176" fontId="13" fillId="19" borderId="0" applyNumberFormat="0" applyBorder="0" applyProtection="0">
      <alignment vertical="center"/>
    </xf>
    <xf numFmtId="176" fontId="13" fillId="19" borderId="0" applyNumberFormat="0" applyBorder="0" applyProtection="0">
      <alignment vertical="center"/>
    </xf>
    <xf numFmtId="176" fontId="13" fillId="19" borderId="0" applyNumberFormat="0" applyBorder="0" applyProtection="0">
      <alignment vertical="center"/>
    </xf>
    <xf numFmtId="176" fontId="13" fillId="20" borderId="0" applyNumberFormat="0" applyBorder="0" applyProtection="0">
      <alignment vertical="center"/>
    </xf>
    <xf numFmtId="176" fontId="13" fillId="20" borderId="0" applyNumberFormat="0" applyBorder="0" applyProtection="0">
      <alignment vertical="center"/>
    </xf>
    <xf numFmtId="176" fontId="13" fillId="20" borderId="0" applyNumberFormat="0" applyBorder="0" applyProtection="0">
      <alignment vertical="center"/>
    </xf>
    <xf numFmtId="176" fontId="13" fillId="20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5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16" borderId="0" applyNumberFormat="0" applyBorder="0" applyProtection="0">
      <alignment vertical="center"/>
    </xf>
    <xf numFmtId="176" fontId="13" fillId="21" borderId="0" applyNumberFormat="0" applyBorder="0" applyProtection="0">
      <alignment vertical="center"/>
    </xf>
    <xf numFmtId="176" fontId="13" fillId="21" borderId="0" applyNumberFormat="0" applyBorder="0" applyProtection="0">
      <alignment vertical="center"/>
    </xf>
    <xf numFmtId="176" fontId="13" fillId="21" borderId="0" applyNumberFormat="0" applyBorder="0" applyProtection="0">
      <alignment vertical="center"/>
    </xf>
    <xf numFmtId="176" fontId="13" fillId="21" borderId="0" applyNumberFormat="0" applyBorder="0" applyProtection="0">
      <alignment vertical="center"/>
    </xf>
    <xf numFmtId="176" fontId="18" fillId="0" borderId="0" applyNumberFormat="0" applyFill="0" applyBorder="0" applyProtection="0">
      <alignment vertical="center"/>
    </xf>
    <xf numFmtId="176" fontId="18" fillId="0" borderId="0" applyNumberFormat="0" applyFill="0" applyBorder="0" applyProtection="0">
      <alignment vertical="center"/>
    </xf>
    <xf numFmtId="176" fontId="18" fillId="0" borderId="0" applyNumberFormat="0" applyFill="0" applyBorder="0" applyProtection="0">
      <alignment vertical="center"/>
    </xf>
    <xf numFmtId="176" fontId="18" fillId="0" borderId="0" applyNumberFormat="0" applyFill="0" applyBorder="0" applyProtection="0">
      <alignment vertical="center"/>
    </xf>
    <xf numFmtId="176" fontId="19" fillId="22" borderId="45" applyNumberFormat="0" applyProtection="0">
      <alignment vertical="center"/>
    </xf>
    <xf numFmtId="176" fontId="19" fillId="22" borderId="45" applyNumberFormat="0" applyProtection="0">
      <alignment vertical="center"/>
    </xf>
    <xf numFmtId="176" fontId="19" fillId="22" borderId="45" applyNumberFormat="0" applyProtection="0">
      <alignment vertical="center"/>
    </xf>
    <xf numFmtId="176" fontId="19" fillId="22" borderId="45" applyNumberFormat="0" applyProtection="0">
      <alignment vertical="center"/>
    </xf>
    <xf numFmtId="176" fontId="20" fillId="23" borderId="0" applyNumberFormat="0" applyBorder="0" applyProtection="0">
      <alignment vertical="center"/>
    </xf>
    <xf numFmtId="176" fontId="20" fillId="23" borderId="0" applyNumberFormat="0" applyBorder="0" applyProtection="0">
      <alignment vertical="center"/>
    </xf>
    <xf numFmtId="176" fontId="20" fillId="23" borderId="0" applyNumberFormat="0" applyBorder="0" applyProtection="0">
      <alignment vertical="center"/>
    </xf>
    <xf numFmtId="176" fontId="20" fillId="23" borderId="0" applyNumberFormat="0" applyBorder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176" fontId="22" fillId="0" borderId="0" applyNumberFormat="0" applyFill="0" applyBorder="0" applyAlignment="0" applyProtection="0">
      <alignment vertical="center"/>
    </xf>
    <xf numFmtId="176" fontId="2" fillId="24" borderId="46" applyNumberFormat="0" applyFont="0" applyAlignment="0" applyProtection="0">
      <alignment vertical="center"/>
    </xf>
    <xf numFmtId="176" fontId="12" fillId="25" borderId="46" applyNumberFormat="0" applyProtection="0">
      <alignment vertical="center"/>
    </xf>
    <xf numFmtId="176" fontId="12" fillId="25" borderId="46" applyNumberFormat="0" applyProtection="0">
      <alignment vertical="center"/>
    </xf>
    <xf numFmtId="176" fontId="12" fillId="25" borderId="46" applyNumberFormat="0" applyProtection="0">
      <alignment vertical="center"/>
    </xf>
    <xf numFmtId="176" fontId="2" fillId="25" borderId="46" applyNumberFormat="0" applyProtection="0">
      <alignment vertical="center"/>
    </xf>
    <xf numFmtId="176" fontId="2" fillId="24" borderId="46" applyNumberFormat="0" applyFont="0" applyAlignment="0" applyProtection="0">
      <alignment vertical="center"/>
    </xf>
    <xf numFmtId="176" fontId="23" fillId="0" borderId="47" applyNumberFormat="0" applyFill="0" applyProtection="0">
      <alignment vertical="center"/>
    </xf>
    <xf numFmtId="176" fontId="23" fillId="0" borderId="47" applyNumberFormat="0" applyFill="0" applyProtection="0">
      <alignment vertical="center"/>
    </xf>
    <xf numFmtId="176" fontId="23" fillId="0" borderId="47" applyNumberFormat="0" applyFill="0" applyProtection="0">
      <alignment vertical="center"/>
    </xf>
    <xf numFmtId="176" fontId="23" fillId="0" borderId="47" applyNumberFormat="0" applyFill="0" applyProtection="0">
      <alignment vertical="center"/>
    </xf>
    <xf numFmtId="176" fontId="24" fillId="5" borderId="0" applyNumberFormat="0" applyBorder="0" applyProtection="0">
      <alignment vertical="center"/>
    </xf>
    <xf numFmtId="176" fontId="24" fillId="5" borderId="0" applyNumberFormat="0" applyBorder="0" applyProtection="0">
      <alignment vertical="center"/>
    </xf>
    <xf numFmtId="176" fontId="24" fillId="5" borderId="0" applyNumberFormat="0" applyBorder="0" applyProtection="0">
      <alignment vertical="center"/>
    </xf>
    <xf numFmtId="176" fontId="24" fillId="5" borderId="0" applyNumberFormat="0" applyBorder="0" applyProtection="0">
      <alignment vertical="center"/>
    </xf>
    <xf numFmtId="182" fontId="11" fillId="26" borderId="48" applyFont="0" applyFill="0" applyBorder="0" applyAlignment="0" applyProtection="0">
      <protection locked="0"/>
    </xf>
    <xf numFmtId="176" fontId="25" fillId="27" borderId="49" applyNumberFormat="0" applyProtection="0">
      <alignment vertical="center"/>
    </xf>
    <xf numFmtId="176" fontId="25" fillId="27" borderId="49" applyNumberFormat="0" applyProtection="0">
      <alignment vertical="center"/>
    </xf>
    <xf numFmtId="176" fontId="25" fillId="27" borderId="49" applyNumberFormat="0" applyProtection="0">
      <alignment vertical="center"/>
    </xf>
    <xf numFmtId="176" fontId="25" fillId="27" borderId="49" applyNumberFormat="0" applyProtection="0">
      <alignment vertical="center"/>
    </xf>
    <xf numFmtId="176" fontId="26" fillId="0" borderId="0" applyNumberFormat="0" applyFill="0" applyBorder="0" applyProtection="0">
      <alignment vertical="center"/>
    </xf>
    <xf numFmtId="176" fontId="26" fillId="0" borderId="0" applyNumberFormat="0" applyFill="0" applyBorder="0" applyProtection="0">
      <alignment vertical="center"/>
    </xf>
    <xf numFmtId="176" fontId="26" fillId="0" borderId="0" applyNumberFormat="0" applyFill="0" applyBorder="0" applyProtection="0">
      <alignment vertical="center"/>
    </xf>
    <xf numFmtId="176" fontId="26" fillId="0" borderId="0" applyNumberFormat="0" applyFill="0" applyBorder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" fillId="0" borderId="0" applyFill="0" applyBorder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ill="0" applyBorder="0" applyProtection="0">
      <alignment vertical="center"/>
    </xf>
    <xf numFmtId="38" fontId="2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176" fontId="31" fillId="0" borderId="50" applyNumberFormat="0" applyFill="0" applyProtection="0">
      <alignment vertical="center"/>
    </xf>
    <xf numFmtId="176" fontId="31" fillId="0" borderId="50" applyNumberFormat="0" applyFill="0" applyProtection="0">
      <alignment vertical="center"/>
    </xf>
    <xf numFmtId="176" fontId="31" fillId="0" borderId="50" applyNumberFormat="0" applyFill="0" applyProtection="0">
      <alignment vertical="center"/>
    </xf>
    <xf numFmtId="176" fontId="31" fillId="0" borderId="50" applyNumberFormat="0" applyFill="0" applyProtection="0">
      <alignment vertical="center"/>
    </xf>
    <xf numFmtId="176" fontId="32" fillId="0" borderId="51" applyNumberFormat="0" applyFill="0" applyProtection="0">
      <alignment vertical="center"/>
    </xf>
    <xf numFmtId="176" fontId="32" fillId="0" borderId="51" applyNumberFormat="0" applyFill="0" applyProtection="0">
      <alignment vertical="center"/>
    </xf>
    <xf numFmtId="176" fontId="32" fillId="0" borderId="51" applyNumberFormat="0" applyFill="0" applyProtection="0">
      <alignment vertical="center"/>
    </xf>
    <xf numFmtId="176" fontId="32" fillId="0" borderId="51" applyNumberFormat="0" applyFill="0" applyProtection="0">
      <alignment vertical="center"/>
    </xf>
    <xf numFmtId="176" fontId="33" fillId="0" borderId="52" applyNumberFormat="0" applyFill="0" applyProtection="0">
      <alignment vertical="center"/>
    </xf>
    <xf numFmtId="176" fontId="33" fillId="0" borderId="52" applyNumberFormat="0" applyFill="0" applyProtection="0">
      <alignment vertical="center"/>
    </xf>
    <xf numFmtId="176" fontId="33" fillId="0" borderId="52" applyNumberFormat="0" applyFill="0" applyProtection="0">
      <alignment vertical="center"/>
    </xf>
    <xf numFmtId="176" fontId="33" fillId="0" borderId="52" applyNumberFormat="0" applyFill="0" applyProtection="0">
      <alignment vertical="center"/>
    </xf>
    <xf numFmtId="176" fontId="33" fillId="0" borderId="0" applyNumberFormat="0" applyFill="0" applyBorder="0" applyProtection="0">
      <alignment vertical="center"/>
    </xf>
    <xf numFmtId="176" fontId="33" fillId="0" borderId="0" applyNumberFormat="0" applyFill="0" applyBorder="0" applyProtection="0">
      <alignment vertical="center"/>
    </xf>
    <xf numFmtId="176" fontId="33" fillId="0" borderId="0" applyNumberFormat="0" applyFill="0" applyBorder="0" applyProtection="0">
      <alignment vertical="center"/>
    </xf>
    <xf numFmtId="176" fontId="33" fillId="0" borderId="0" applyNumberFormat="0" applyFill="0" applyBorder="0" applyProtection="0">
      <alignment vertical="center"/>
    </xf>
    <xf numFmtId="176" fontId="34" fillId="0" borderId="53" applyNumberFormat="0" applyFill="0" applyProtection="0">
      <alignment vertical="center"/>
    </xf>
    <xf numFmtId="176" fontId="34" fillId="0" borderId="53" applyNumberFormat="0" applyFill="0" applyProtection="0">
      <alignment vertical="center"/>
    </xf>
    <xf numFmtId="176" fontId="34" fillId="0" borderId="53" applyNumberFormat="0" applyFill="0" applyProtection="0">
      <alignment vertical="center"/>
    </xf>
    <xf numFmtId="176" fontId="34" fillId="0" borderId="53" applyNumberFormat="0" applyFill="0" applyProtection="0">
      <alignment vertical="center"/>
    </xf>
    <xf numFmtId="176" fontId="35" fillId="27" borderId="54" applyNumberFormat="0" applyProtection="0">
      <alignment vertical="center"/>
    </xf>
    <xf numFmtId="176" fontId="35" fillId="27" borderId="54" applyNumberFormat="0" applyProtection="0">
      <alignment vertical="center"/>
    </xf>
    <xf numFmtId="176" fontId="35" fillId="27" borderId="54" applyNumberFormat="0" applyProtection="0">
      <alignment vertical="center"/>
    </xf>
    <xf numFmtId="176" fontId="35" fillId="27" borderId="54" applyNumberFormat="0" applyProtection="0">
      <alignment vertical="center"/>
    </xf>
    <xf numFmtId="176" fontId="36" fillId="0" borderId="0" applyNumberFormat="0" applyFill="0" applyBorder="0" applyProtection="0">
      <alignment vertical="center"/>
    </xf>
    <xf numFmtId="176" fontId="36" fillId="0" borderId="0" applyNumberFormat="0" applyFill="0" applyBorder="0" applyProtection="0">
      <alignment vertical="center"/>
    </xf>
    <xf numFmtId="176" fontId="36" fillId="0" borderId="0" applyNumberFormat="0" applyFill="0" applyBorder="0" applyProtection="0">
      <alignment vertical="center"/>
    </xf>
    <xf numFmtId="176" fontId="36" fillId="0" borderId="0" applyNumberFormat="0" applyFill="0" applyBorder="0" applyProtection="0">
      <alignment vertical="center"/>
    </xf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183" fontId="2" fillId="0" borderId="0" applyFill="0" applyBorder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183" fontId="2" fillId="0" borderId="0" applyFill="0" applyBorder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183" fontId="12" fillId="0" borderId="0" applyFill="0" applyBorder="0" applyProtection="0">
      <alignment vertical="center"/>
    </xf>
    <xf numFmtId="176" fontId="37" fillId="9" borderId="49" applyNumberFormat="0" applyProtection="0">
      <alignment vertical="center"/>
    </xf>
    <xf numFmtId="176" fontId="37" fillId="9" borderId="49" applyNumberFormat="0" applyProtection="0">
      <alignment vertical="center"/>
    </xf>
    <xf numFmtId="176" fontId="37" fillId="9" borderId="49" applyNumberFormat="0" applyProtection="0">
      <alignment vertical="center"/>
    </xf>
    <xf numFmtId="176" fontId="37" fillId="9" borderId="49" applyNumberFormat="0" applyProtection="0">
      <alignment vertical="center"/>
    </xf>
    <xf numFmtId="0" fontId="2" fillId="0" borderId="0"/>
    <xf numFmtId="0" fontId="29" fillId="0" borderId="0"/>
    <xf numFmtId="176" fontId="38" fillId="0" borderId="0"/>
    <xf numFmtId="176" fontId="29" fillId="0" borderId="0"/>
    <xf numFmtId="176" fontId="29" fillId="0" borderId="0"/>
    <xf numFmtId="176" fontId="29" fillId="0" borderId="0"/>
    <xf numFmtId="176" fontId="2" fillId="0" borderId="0"/>
    <xf numFmtId="0" fontId="2" fillId="0" borderId="0"/>
    <xf numFmtId="176" fontId="10" fillId="0" borderId="0">
      <alignment vertical="center"/>
    </xf>
    <xf numFmtId="176" fontId="10" fillId="0" borderId="0">
      <alignment vertical="center"/>
    </xf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>
      <alignment vertical="center"/>
    </xf>
    <xf numFmtId="176" fontId="2" fillId="0" borderId="0"/>
    <xf numFmtId="176" fontId="2" fillId="0" borderId="0">
      <alignment vertical="center"/>
    </xf>
    <xf numFmtId="176" fontId="2" fillId="0" borderId="0">
      <alignment vertical="center"/>
    </xf>
    <xf numFmtId="176" fontId="2" fillId="0" borderId="0"/>
    <xf numFmtId="176" fontId="27" fillId="0" borderId="0">
      <alignment vertical="center"/>
    </xf>
    <xf numFmtId="176" fontId="27" fillId="0" borderId="0">
      <alignment vertical="center"/>
    </xf>
    <xf numFmtId="176" fontId="17" fillId="0" borderId="0" applyNumberFormat="0" applyFont="0" applyFill="0" applyBorder="0" applyAlignment="0" applyProtection="0"/>
    <xf numFmtId="176" fontId="2" fillId="0" borderId="0">
      <alignment vertical="center"/>
    </xf>
    <xf numFmtId="176" fontId="2" fillId="0" borderId="0">
      <alignment vertical="center"/>
    </xf>
    <xf numFmtId="176" fontId="27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0" fontId="27" fillId="0" borderId="0">
      <alignment vertical="center"/>
    </xf>
    <xf numFmtId="176" fontId="2" fillId="0" borderId="0"/>
    <xf numFmtId="176" fontId="11" fillId="0" borderId="0">
      <alignment vertical="center"/>
    </xf>
    <xf numFmtId="176" fontId="27" fillId="0" borderId="0">
      <alignment vertical="center"/>
    </xf>
    <xf numFmtId="176" fontId="2" fillId="0" borderId="0"/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12" fillId="0" borderId="0">
      <alignment vertical="center"/>
    </xf>
    <xf numFmtId="176" fontId="2" fillId="0" borderId="0">
      <alignment vertical="center"/>
    </xf>
    <xf numFmtId="176" fontId="29" fillId="0" borderId="0"/>
    <xf numFmtId="176" fontId="1" fillId="0" borderId="0">
      <alignment vertical="center"/>
    </xf>
    <xf numFmtId="176" fontId="39" fillId="0" borderId="0"/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2" fillId="0" borderId="0">
      <alignment vertical="center"/>
    </xf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12" fillId="0" borderId="0">
      <alignment vertical="center"/>
    </xf>
    <xf numFmtId="176" fontId="12" fillId="0" borderId="0">
      <alignment vertical="center"/>
    </xf>
    <xf numFmtId="176" fontId="12" fillId="0" borderId="0">
      <alignment vertical="center"/>
    </xf>
    <xf numFmtId="176" fontId="2" fillId="0" borderId="0"/>
    <xf numFmtId="176" fontId="2" fillId="0" borderId="0"/>
    <xf numFmtId="0" fontId="1" fillId="0" borderId="0">
      <alignment vertical="center"/>
    </xf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>
      <alignment vertical="center"/>
    </xf>
    <xf numFmtId="0" fontId="27" fillId="0" borderId="0">
      <alignment vertical="center"/>
    </xf>
    <xf numFmtId="176" fontId="27" fillId="0" borderId="0">
      <alignment vertical="center"/>
    </xf>
    <xf numFmtId="176" fontId="27" fillId="0" borderId="0">
      <alignment vertical="center"/>
    </xf>
    <xf numFmtId="176" fontId="10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10" fillId="0" borderId="0">
      <alignment vertical="center"/>
    </xf>
    <xf numFmtId="176" fontId="27" fillId="0" borderId="0">
      <alignment vertical="center"/>
    </xf>
    <xf numFmtId="176" fontId="10" fillId="0" borderId="0">
      <alignment vertical="center"/>
    </xf>
    <xf numFmtId="0" fontId="1" fillId="0" borderId="0">
      <alignment vertical="center"/>
    </xf>
    <xf numFmtId="176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39" fillId="0" borderId="0"/>
    <xf numFmtId="176" fontId="2" fillId="0" borderId="0">
      <alignment vertical="center"/>
    </xf>
    <xf numFmtId="176" fontId="2" fillId="0" borderId="0">
      <alignment vertical="center"/>
    </xf>
    <xf numFmtId="176" fontId="38" fillId="0" borderId="0"/>
    <xf numFmtId="176" fontId="40" fillId="6" borderId="0" applyNumberFormat="0" applyBorder="0" applyProtection="0">
      <alignment vertical="center"/>
    </xf>
    <xf numFmtId="176" fontId="40" fillId="6" borderId="0" applyNumberFormat="0" applyBorder="0" applyProtection="0">
      <alignment vertical="center"/>
    </xf>
    <xf numFmtId="176" fontId="40" fillId="6" borderId="0" applyNumberFormat="0" applyBorder="0" applyProtection="0">
      <alignment vertical="center"/>
    </xf>
    <xf numFmtId="176" fontId="40" fillId="6" borderId="0" applyNumberFormat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" fillId="0" borderId="0" applyFont="0" applyFill="0" applyBorder="0" applyAlignment="0" applyProtection="0"/>
    <xf numFmtId="186" fontId="29" fillId="0" borderId="0"/>
    <xf numFmtId="185" fontId="29" fillId="0" borderId="0"/>
    <xf numFmtId="184" fontId="27" fillId="0" borderId="0">
      <alignment vertical="center"/>
    </xf>
    <xf numFmtId="176" fontId="2" fillId="0" borderId="0">
      <alignment vertical="center"/>
    </xf>
    <xf numFmtId="0" fontId="29" fillId="0" borderId="0"/>
    <xf numFmtId="0" fontId="2" fillId="0" borderId="0"/>
    <xf numFmtId="179" fontId="49" fillId="0" borderId="0" applyNumberFormat="0" applyFill="0" applyBorder="0" applyAlignment="0" applyProtection="0">
      <alignment vertical="top"/>
      <protection locked="0"/>
    </xf>
    <xf numFmtId="179" fontId="27" fillId="0" borderId="0">
      <alignment vertical="center"/>
    </xf>
  </cellStyleXfs>
  <cellXfs count="434">
    <xf numFmtId="0" fontId="0" fillId="0" borderId="0" xfId="0"/>
    <xf numFmtId="0" fontId="7" fillId="0" borderId="0" xfId="1" applyFont="1">
      <alignment vertical="center"/>
    </xf>
    <xf numFmtId="38" fontId="7" fillId="0" borderId="0" xfId="2" applyFont="1">
      <alignment vertical="center"/>
    </xf>
    <xf numFmtId="38" fontId="7" fillId="0" borderId="10" xfId="2" applyFont="1" applyBorder="1" applyAlignment="1">
      <alignment horizontal="right" vertical="center" shrinkToFit="1"/>
    </xf>
    <xf numFmtId="178" fontId="7" fillId="0" borderId="9" xfId="0" applyNumberFormat="1" applyFont="1" applyBorder="1" applyAlignment="1">
      <alignment horizontal="distributed" vertical="center" shrinkToFit="1"/>
    </xf>
    <xf numFmtId="177" fontId="7" fillId="0" borderId="10" xfId="0" applyNumberFormat="1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horizontal="distributed" vertical="center" shrinkToFit="1"/>
    </xf>
    <xf numFmtId="177" fontId="7" fillId="0" borderId="13" xfId="0" applyNumberFormat="1" applyFont="1" applyBorder="1" applyAlignment="1">
      <alignment horizontal="right" vertical="center" shrinkToFit="1"/>
    </xf>
    <xf numFmtId="38" fontId="7" fillId="0" borderId="13" xfId="2" applyFont="1" applyBorder="1" applyAlignment="1">
      <alignment horizontal="right" vertical="center" shrinkToFit="1"/>
    </xf>
    <xf numFmtId="38" fontId="7" fillId="0" borderId="17" xfId="2" applyFont="1" applyBorder="1" applyAlignment="1">
      <alignment horizontal="right" vertical="center" shrinkToFit="1"/>
    </xf>
    <xf numFmtId="0" fontId="6" fillId="0" borderId="0" xfId="1" applyFont="1">
      <alignment vertical="center"/>
    </xf>
    <xf numFmtId="38" fontId="7" fillId="0" borderId="10" xfId="2" applyNumberFormat="1" applyFont="1" applyBorder="1" applyAlignment="1">
      <alignment horizontal="right" vertical="center" shrinkToFit="1"/>
    </xf>
    <xf numFmtId="38" fontId="7" fillId="0" borderId="13" xfId="2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8" fontId="7" fillId="0" borderId="11" xfId="2" applyNumberFormat="1" applyFont="1" applyBorder="1" applyAlignment="1">
      <alignment horizontal="right" vertical="center" shrinkToFit="1"/>
    </xf>
    <xf numFmtId="38" fontId="7" fillId="0" borderId="22" xfId="2" applyNumberFormat="1" applyFont="1" applyBorder="1" applyAlignment="1">
      <alignment horizontal="right" vertical="center" shrinkToFit="1"/>
    </xf>
    <xf numFmtId="38" fontId="7" fillId="0" borderId="9" xfId="2" applyNumberFormat="1" applyFont="1" applyBorder="1" applyAlignment="1">
      <alignment horizontal="right" vertical="center" shrinkToFit="1"/>
    </xf>
    <xf numFmtId="38" fontId="7" fillId="0" borderId="12" xfId="2" applyNumberFormat="1" applyFont="1" applyBorder="1" applyAlignment="1">
      <alignment horizontal="right" vertical="center" shrinkToFit="1"/>
    </xf>
    <xf numFmtId="38" fontId="7" fillId="0" borderId="0" xfId="2" applyNumberFormat="1" applyFont="1" applyBorder="1" applyAlignment="1">
      <alignment horizontal="right" vertical="center" shrinkToFit="1"/>
    </xf>
    <xf numFmtId="38" fontId="7" fillId="0" borderId="25" xfId="2" applyNumberFormat="1" applyFont="1" applyBorder="1" applyAlignment="1">
      <alignment horizontal="right" vertical="center" shrinkToFit="1"/>
    </xf>
    <xf numFmtId="38" fontId="7" fillId="0" borderId="27" xfId="2" applyNumberFormat="1" applyFont="1" applyBorder="1" applyAlignment="1">
      <alignment horizontal="right" vertical="center" shrinkToFit="1"/>
    </xf>
    <xf numFmtId="0" fontId="8" fillId="0" borderId="13" xfId="1" applyFont="1" applyBorder="1" applyAlignment="1">
      <alignment horizontal="center" vertical="center" wrapText="1"/>
    </xf>
    <xf numFmtId="38" fontId="7" fillId="0" borderId="33" xfId="2" applyNumberFormat="1" applyFont="1" applyBorder="1" applyAlignment="1">
      <alignment horizontal="right" vertical="center" shrinkToFit="1"/>
    </xf>
    <xf numFmtId="0" fontId="8" fillId="0" borderId="22" xfId="1" applyFont="1" applyBorder="1" applyAlignment="1">
      <alignment horizontal="center" vertical="center" wrapText="1"/>
    </xf>
    <xf numFmtId="38" fontId="7" fillId="0" borderId="36" xfId="2" applyNumberFormat="1" applyFont="1" applyBorder="1" applyAlignment="1">
      <alignment horizontal="right" vertical="center" shrinkToFit="1"/>
    </xf>
    <xf numFmtId="0" fontId="7" fillId="0" borderId="0" xfId="1" applyFont="1" applyBorder="1" applyAlignment="1">
      <alignment vertical="top" wrapText="1"/>
    </xf>
    <xf numFmtId="38" fontId="7" fillId="0" borderId="39" xfId="2" applyNumberFormat="1" applyFont="1" applyBorder="1" applyAlignment="1">
      <alignment horizontal="right" vertical="center" shrinkToFit="1"/>
    </xf>
    <xf numFmtId="38" fontId="7" fillId="0" borderId="28" xfId="2" applyNumberFormat="1" applyFont="1" applyBorder="1" applyAlignment="1">
      <alignment horizontal="right" vertical="center" shrinkToFit="1"/>
    </xf>
    <xf numFmtId="0" fontId="8" fillId="0" borderId="21" xfId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distributed" vertical="center" shrinkToFit="1"/>
    </xf>
    <xf numFmtId="177" fontId="7" fillId="0" borderId="17" xfId="0" applyNumberFormat="1" applyFont="1" applyBorder="1" applyAlignment="1">
      <alignment horizontal="right" vertical="center" shrinkToFit="1"/>
    </xf>
    <xf numFmtId="0" fontId="7" fillId="0" borderId="23" xfId="0" applyFont="1" applyBorder="1" applyAlignment="1">
      <alignment horizontal="distributed" vertical="center" shrinkToFit="1"/>
    </xf>
    <xf numFmtId="38" fontId="7" fillId="0" borderId="25" xfId="2" applyFont="1" applyBorder="1" applyAlignment="1">
      <alignment horizontal="right" vertical="center" shrinkToFit="1"/>
    </xf>
    <xf numFmtId="177" fontId="7" fillId="0" borderId="25" xfId="2" applyNumberFormat="1" applyFont="1" applyBorder="1" applyAlignment="1">
      <alignment horizontal="right" vertical="center" shrinkToFit="1"/>
    </xf>
    <xf numFmtId="0" fontId="9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37" xfId="1" applyFont="1" applyBorder="1" applyAlignment="1">
      <alignment vertical="center" wrapText="1"/>
    </xf>
    <xf numFmtId="0" fontId="7" fillId="0" borderId="59" xfId="0" applyFont="1" applyBorder="1" applyAlignment="1">
      <alignment horizontal="distributed" vertical="center" shrinkToFit="1"/>
    </xf>
    <xf numFmtId="178" fontId="7" fillId="0" borderId="24" xfId="0" applyNumberFormat="1" applyFont="1" applyBorder="1" applyAlignment="1">
      <alignment horizontal="distributed" vertical="center" shrinkToFit="1"/>
    </xf>
    <xf numFmtId="178" fontId="7" fillId="0" borderId="60" xfId="0" applyNumberFormat="1" applyFont="1" applyBorder="1" applyAlignment="1">
      <alignment horizontal="distributed" vertical="center" shrinkToFit="1"/>
    </xf>
    <xf numFmtId="178" fontId="7" fillId="0" borderId="58" xfId="0" applyNumberFormat="1" applyFont="1" applyBorder="1" applyAlignment="1">
      <alignment horizontal="distributed" vertical="center" shrinkToFit="1"/>
    </xf>
    <xf numFmtId="38" fontId="7" fillId="0" borderId="37" xfId="2" applyNumberFormat="1" applyFont="1" applyBorder="1" applyAlignment="1">
      <alignment horizontal="right" vertical="center" shrinkToFit="1"/>
    </xf>
    <xf numFmtId="38" fontId="7" fillId="0" borderId="56" xfId="2" applyNumberFormat="1" applyFont="1" applyBorder="1" applyAlignment="1">
      <alignment horizontal="right" vertical="center" shrinkToFit="1"/>
    </xf>
    <xf numFmtId="38" fontId="7" fillId="0" borderId="57" xfId="2" applyNumberFormat="1" applyFont="1" applyBorder="1" applyAlignment="1">
      <alignment horizontal="right" vertical="center" shrinkToFit="1"/>
    </xf>
    <xf numFmtId="0" fontId="7" fillId="0" borderId="37" xfId="1" applyFont="1" applyBorder="1" applyAlignment="1">
      <alignment horizontal="center" vertical="center" wrapText="1"/>
    </xf>
    <xf numFmtId="38" fontId="7" fillId="0" borderId="15" xfId="2" applyNumberFormat="1" applyFont="1" applyBorder="1" applyAlignment="1">
      <alignment horizontal="right" vertical="center" shrinkToFit="1"/>
    </xf>
    <xf numFmtId="38" fontId="7" fillId="0" borderId="59" xfId="2" applyNumberFormat="1" applyFont="1" applyBorder="1" applyAlignment="1">
      <alignment horizontal="right" vertical="center" shrinkToFit="1"/>
    </xf>
    <xf numFmtId="38" fontId="7" fillId="0" borderId="62" xfId="2" applyNumberFormat="1" applyFont="1" applyBorder="1" applyAlignment="1">
      <alignment horizontal="right" vertical="center" shrinkToFit="1"/>
    </xf>
    <xf numFmtId="38" fontId="7" fillId="0" borderId="63" xfId="2" applyNumberFormat="1" applyFont="1" applyBorder="1" applyAlignment="1">
      <alignment horizontal="right" vertical="center" shrinkToFit="1"/>
    </xf>
    <xf numFmtId="0" fontId="7" fillId="0" borderId="55" xfId="1" applyFont="1" applyBorder="1" applyAlignment="1">
      <alignment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55" xfId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57" xfId="1" applyFont="1" applyBorder="1" applyAlignment="1">
      <alignment horizontal="center" vertical="center" wrapText="1"/>
    </xf>
    <xf numFmtId="38" fontId="7" fillId="0" borderId="21" xfId="2" applyNumberFormat="1" applyFont="1" applyBorder="1" applyAlignment="1">
      <alignment horizontal="right" vertical="center" shrinkToFit="1"/>
    </xf>
    <xf numFmtId="0" fontId="7" fillId="0" borderId="26" xfId="1" applyFont="1" applyBorder="1" applyAlignment="1">
      <alignment vertical="center" wrapText="1"/>
    </xf>
    <xf numFmtId="0" fontId="8" fillId="0" borderId="67" xfId="1" applyFont="1" applyBorder="1" applyAlignment="1">
      <alignment horizontal="center" vertical="center" wrapText="1"/>
    </xf>
    <xf numFmtId="38" fontId="7" fillId="0" borderId="55" xfId="2" applyNumberFormat="1" applyFont="1" applyBorder="1" applyAlignment="1">
      <alignment horizontal="right" vertical="center" shrinkToFit="1"/>
    </xf>
    <xf numFmtId="38" fontId="7" fillId="0" borderId="70" xfId="2" applyNumberFormat="1" applyFont="1" applyBorder="1" applyAlignment="1">
      <alignment horizontal="right" vertical="center" shrinkToFit="1"/>
    </xf>
    <xf numFmtId="38" fontId="7" fillId="0" borderId="59" xfId="2" applyFont="1" applyBorder="1" applyAlignment="1">
      <alignment horizontal="right" vertical="center" shrinkToFit="1"/>
    </xf>
    <xf numFmtId="38" fontId="7" fillId="0" borderId="6" xfId="2" applyFont="1" applyBorder="1" applyAlignment="1">
      <alignment horizontal="right" vertical="center" shrinkToFit="1"/>
    </xf>
    <xf numFmtId="38" fontId="7" fillId="0" borderId="60" xfId="2" applyFont="1" applyBorder="1" applyAlignment="1">
      <alignment horizontal="right" vertical="center" shrinkToFit="1"/>
    </xf>
    <xf numFmtId="38" fontId="7" fillId="0" borderId="58" xfId="2" applyFont="1" applyBorder="1" applyAlignment="1">
      <alignment horizontal="right" vertical="center" shrinkToFit="1"/>
    </xf>
    <xf numFmtId="38" fontId="7" fillId="0" borderId="36" xfId="2" applyFont="1" applyBorder="1" applyAlignment="1">
      <alignment horizontal="right" vertical="center" shrinkToFit="1"/>
    </xf>
    <xf numFmtId="38" fontId="7" fillId="0" borderId="70" xfId="2" applyFont="1" applyBorder="1" applyAlignment="1">
      <alignment horizontal="right" vertical="center" shrinkToFit="1"/>
    </xf>
    <xf numFmtId="38" fontId="7" fillId="0" borderId="11" xfId="2" applyFont="1" applyBorder="1" applyAlignment="1">
      <alignment horizontal="right" vertical="center" shrinkToFit="1"/>
    </xf>
    <xf numFmtId="38" fontId="7" fillId="0" borderId="22" xfId="2" applyFont="1" applyBorder="1" applyAlignment="1">
      <alignment horizontal="right" vertical="center" shrinkToFit="1"/>
    </xf>
    <xf numFmtId="38" fontId="7" fillId="0" borderId="0" xfId="2" applyFont="1" applyBorder="1" applyAlignment="1">
      <alignment horizontal="right" vertical="center" shrinkToFit="1"/>
    </xf>
    <xf numFmtId="38" fontId="7" fillId="0" borderId="62" xfId="2" applyFont="1" applyBorder="1" applyAlignment="1">
      <alignment horizontal="right" vertical="center" shrinkToFit="1"/>
    </xf>
    <xf numFmtId="38" fontId="7" fillId="0" borderId="67" xfId="2" applyFont="1" applyBorder="1" applyAlignment="1">
      <alignment horizontal="right" vertical="center" shrinkToFit="1"/>
    </xf>
    <xf numFmtId="0" fontId="8" fillId="0" borderId="58" xfId="1" applyFont="1" applyBorder="1" applyAlignment="1">
      <alignment horizontal="center" vertical="center" wrapText="1"/>
    </xf>
    <xf numFmtId="38" fontId="7" fillId="0" borderId="67" xfId="2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right" vertical="center"/>
    </xf>
    <xf numFmtId="0" fontId="7" fillId="0" borderId="3" xfId="1" applyFont="1" applyBorder="1" applyAlignment="1">
      <alignment vertical="center"/>
    </xf>
    <xf numFmtId="38" fontId="7" fillId="28" borderId="6" xfId="2" applyFont="1" applyFill="1" applyBorder="1" applyAlignment="1">
      <alignment horizontal="right" vertical="center" shrinkToFit="1"/>
    </xf>
    <xf numFmtId="38" fontId="7" fillId="28" borderId="70" xfId="2" applyFont="1" applyFill="1" applyBorder="1" applyAlignment="1">
      <alignment horizontal="right" vertical="center" shrinkToFit="1"/>
    </xf>
    <xf numFmtId="38" fontId="7" fillId="28" borderId="15" xfId="2" applyNumberFormat="1" applyFont="1" applyFill="1" applyBorder="1" applyAlignment="1">
      <alignment horizontal="right" vertical="center" shrinkToFit="1"/>
    </xf>
    <xf numFmtId="38" fontId="7" fillId="28" borderId="0" xfId="2" applyNumberFormat="1" applyFont="1" applyFill="1" applyBorder="1" applyAlignment="1">
      <alignment horizontal="right" vertical="center" shrinkToFit="1"/>
    </xf>
    <xf numFmtId="38" fontId="7" fillId="28" borderId="28" xfId="2" applyNumberFormat="1" applyFont="1" applyFill="1" applyBorder="1" applyAlignment="1">
      <alignment horizontal="right" vertical="center" shrinkToFit="1"/>
    </xf>
    <xf numFmtId="38" fontId="7" fillId="28" borderId="37" xfId="2" applyNumberFormat="1" applyFont="1" applyFill="1" applyBorder="1" applyAlignment="1">
      <alignment horizontal="right" vertical="center" shrinkToFit="1"/>
    </xf>
    <xf numFmtId="38" fontId="7" fillId="28" borderId="55" xfId="2" applyNumberFormat="1" applyFont="1" applyFill="1" applyBorder="1" applyAlignment="1">
      <alignment horizontal="right" vertical="center" shrinkToFit="1"/>
    </xf>
    <xf numFmtId="38" fontId="7" fillId="28" borderId="70" xfId="2" applyNumberFormat="1" applyFont="1" applyFill="1" applyBorder="1" applyAlignment="1">
      <alignment horizontal="right" vertical="center" shrinkToFit="1"/>
    </xf>
    <xf numFmtId="38" fontId="7" fillId="28" borderId="60" xfId="2" applyFont="1" applyFill="1" applyBorder="1" applyAlignment="1">
      <alignment horizontal="right" vertical="center" shrinkToFit="1"/>
    </xf>
    <xf numFmtId="38" fontId="7" fillId="28" borderId="11" xfId="2" applyFont="1" applyFill="1" applyBorder="1" applyAlignment="1">
      <alignment horizontal="right" vertical="center" shrinkToFit="1"/>
    </xf>
    <xf numFmtId="38" fontId="7" fillId="28" borderId="9" xfId="2" applyNumberFormat="1" applyFont="1" applyFill="1" applyBorder="1" applyAlignment="1">
      <alignment horizontal="right" vertical="center" shrinkToFit="1"/>
    </xf>
    <xf numFmtId="38" fontId="7" fillId="28" borderId="62" xfId="2" applyNumberFormat="1" applyFont="1" applyFill="1" applyBorder="1" applyAlignment="1">
      <alignment horizontal="right" vertical="center" shrinkToFit="1"/>
    </xf>
    <xf numFmtId="38" fontId="7" fillId="28" borderId="10" xfId="2" applyNumberFormat="1" applyFont="1" applyFill="1" applyBorder="1" applyAlignment="1">
      <alignment horizontal="right" vertical="center" shrinkToFit="1"/>
    </xf>
    <xf numFmtId="38" fontId="7" fillId="28" borderId="56" xfId="2" applyNumberFormat="1" applyFont="1" applyFill="1" applyBorder="1" applyAlignment="1">
      <alignment horizontal="right" vertical="center" shrinkToFit="1"/>
    </xf>
    <xf numFmtId="38" fontId="7" fillId="28" borderId="63" xfId="2" applyNumberFormat="1" applyFont="1" applyFill="1" applyBorder="1" applyAlignment="1">
      <alignment horizontal="right" vertical="center" shrinkToFit="1"/>
    </xf>
    <xf numFmtId="38" fontId="7" fillId="28" borderId="11" xfId="2" applyNumberFormat="1" applyFont="1" applyFill="1" applyBorder="1" applyAlignment="1">
      <alignment horizontal="right" vertical="center" shrinkToFit="1"/>
    </xf>
    <xf numFmtId="38" fontId="7" fillId="28" borderId="58" xfId="2" applyFont="1" applyFill="1" applyBorder="1" applyAlignment="1">
      <alignment horizontal="right" vertical="center" shrinkToFit="1"/>
    </xf>
    <xf numFmtId="38" fontId="7" fillId="28" borderId="22" xfId="2" applyFont="1" applyFill="1" applyBorder="1" applyAlignment="1">
      <alignment horizontal="right" vertical="center" shrinkToFit="1"/>
    </xf>
    <xf numFmtId="38" fontId="7" fillId="28" borderId="12" xfId="2" applyNumberFormat="1" applyFont="1" applyFill="1" applyBorder="1" applyAlignment="1">
      <alignment horizontal="right" vertical="center" shrinkToFit="1"/>
    </xf>
    <xf numFmtId="38" fontId="7" fillId="28" borderId="67" xfId="2" applyNumberFormat="1" applyFont="1" applyFill="1" applyBorder="1" applyAlignment="1">
      <alignment horizontal="right" vertical="center" shrinkToFit="1"/>
    </xf>
    <xf numFmtId="38" fontId="7" fillId="28" borderId="13" xfId="2" applyNumberFormat="1" applyFont="1" applyFill="1" applyBorder="1" applyAlignment="1">
      <alignment horizontal="right" vertical="center" shrinkToFit="1"/>
    </xf>
    <xf numFmtId="38" fontId="7" fillId="28" borderId="57" xfId="2" applyNumberFormat="1" applyFont="1" applyFill="1" applyBorder="1" applyAlignment="1">
      <alignment horizontal="right" vertical="center" shrinkToFit="1"/>
    </xf>
    <xf numFmtId="38" fontId="7" fillId="28" borderId="21" xfId="2" applyNumberFormat="1" applyFont="1" applyFill="1" applyBorder="1" applyAlignment="1">
      <alignment horizontal="right" vertical="center" shrinkToFit="1"/>
    </xf>
    <xf numFmtId="38" fontId="7" fillId="28" borderId="22" xfId="2" applyNumberFormat="1" applyFont="1" applyFill="1" applyBorder="1" applyAlignment="1">
      <alignment horizontal="right" vertical="center" shrinkToFit="1"/>
    </xf>
    <xf numFmtId="0" fontId="7" fillId="28" borderId="0" xfId="1" applyFont="1" applyFill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178" fontId="7" fillId="0" borderId="6" xfId="0" applyNumberFormat="1" applyFont="1" applyBorder="1" applyAlignment="1">
      <alignment horizontal="distributed" vertical="center" shrinkToFit="1"/>
    </xf>
    <xf numFmtId="0" fontId="6" fillId="0" borderId="0" xfId="1" applyFont="1" applyFill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center" vertical="center" shrinkToFit="1"/>
    </xf>
    <xf numFmtId="0" fontId="45" fillId="0" borderId="61" xfId="1" applyFont="1" applyFill="1" applyBorder="1" applyAlignment="1">
      <alignment horizontal="center" vertical="center" wrapText="1"/>
    </xf>
    <xf numFmtId="0" fontId="45" fillId="0" borderId="14" xfId="1" applyFont="1" applyFill="1" applyBorder="1" applyAlignment="1">
      <alignment horizontal="center" vertical="center" wrapText="1"/>
    </xf>
    <xf numFmtId="0" fontId="45" fillId="0" borderId="3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45" fillId="0" borderId="66" xfId="1" applyFont="1" applyFill="1" applyBorder="1" applyAlignment="1">
      <alignment horizontal="center" vertical="center" wrapText="1"/>
    </xf>
    <xf numFmtId="0" fontId="6" fillId="0" borderId="55" xfId="1" applyFont="1" applyFill="1" applyBorder="1" applyAlignment="1">
      <alignment horizontal="center" vertical="center" wrapText="1"/>
    </xf>
    <xf numFmtId="0" fontId="45" fillId="0" borderId="7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0" fontId="6" fillId="0" borderId="77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distributed" vertical="center" shrinkToFit="1"/>
    </xf>
    <xf numFmtId="38" fontId="6" fillId="0" borderId="73" xfId="2" applyFont="1" applyFill="1" applyBorder="1" applyAlignment="1">
      <alignment horizontal="right" vertical="center" shrinkToFit="1"/>
    </xf>
    <xf numFmtId="38" fontId="6" fillId="0" borderId="59" xfId="2" applyNumberFormat="1" applyFont="1" applyFill="1" applyBorder="1" applyAlignment="1">
      <alignment horizontal="right" vertical="center" shrinkToFit="1"/>
    </xf>
    <xf numFmtId="38" fontId="6" fillId="0" borderId="33" xfId="2" applyNumberFormat="1" applyFont="1" applyFill="1" applyBorder="1" applyAlignment="1">
      <alignment horizontal="right" vertical="center" shrinkToFit="1"/>
    </xf>
    <xf numFmtId="38" fontId="6" fillId="0" borderId="73" xfId="2" applyNumberFormat="1" applyFont="1" applyFill="1" applyBorder="1" applyAlignment="1">
      <alignment horizontal="right" vertical="center" shrinkToFit="1"/>
    </xf>
    <xf numFmtId="38" fontId="6" fillId="0" borderId="23" xfId="2" applyNumberFormat="1" applyFont="1" applyFill="1" applyBorder="1" applyAlignment="1">
      <alignment horizontal="right" vertical="center" shrinkToFit="1"/>
    </xf>
    <xf numFmtId="38" fontId="6" fillId="0" borderId="39" xfId="2" applyNumberFormat="1" applyFont="1" applyFill="1" applyBorder="1" applyAlignment="1">
      <alignment horizontal="right" vertical="center" shrinkToFit="1"/>
    </xf>
    <xf numFmtId="38" fontId="6" fillId="0" borderId="25" xfId="2" applyNumberFormat="1" applyFont="1" applyFill="1" applyBorder="1" applyAlignment="1">
      <alignment horizontal="right" vertical="center" shrinkToFit="1"/>
    </xf>
    <xf numFmtId="38" fontId="6" fillId="0" borderId="36" xfId="2" applyNumberFormat="1" applyFont="1" applyFill="1" applyBorder="1" applyAlignment="1">
      <alignment horizontal="right" vertical="center" shrinkToFit="1"/>
    </xf>
    <xf numFmtId="178" fontId="6" fillId="0" borderId="6" xfId="0" applyNumberFormat="1" applyFont="1" applyFill="1" applyBorder="1" applyAlignment="1">
      <alignment horizontal="distributed" vertical="center" shrinkToFit="1"/>
    </xf>
    <xf numFmtId="38" fontId="6" fillId="0" borderId="64" xfId="2" applyFont="1" applyFill="1" applyBorder="1" applyAlignment="1">
      <alignment horizontal="right" vertical="center" shrinkToFit="1"/>
    </xf>
    <xf numFmtId="38" fontId="6" fillId="0" borderId="15" xfId="2" applyNumberFormat="1" applyFont="1" applyFill="1" applyBorder="1" applyAlignment="1">
      <alignment horizontal="right" vertical="center" shrinkToFit="1"/>
    </xf>
    <xf numFmtId="38" fontId="6" fillId="0" borderId="55" xfId="2" applyNumberFormat="1" applyFont="1" applyFill="1" applyBorder="1" applyAlignment="1">
      <alignment horizontal="right" vertical="center" shrinkToFit="1"/>
    </xf>
    <xf numFmtId="38" fontId="6" fillId="0" borderId="64" xfId="2" applyNumberFormat="1" applyFont="1" applyFill="1" applyBorder="1" applyAlignment="1">
      <alignment horizontal="right" vertical="center" shrinkToFit="1"/>
    </xf>
    <xf numFmtId="38" fontId="6" fillId="0" borderId="28" xfId="2" applyNumberFormat="1" applyFont="1" applyFill="1" applyBorder="1" applyAlignment="1">
      <alignment horizontal="right" vertical="center" shrinkToFit="1"/>
    </xf>
    <xf numFmtId="38" fontId="6" fillId="0" borderId="70" xfId="2" applyNumberFormat="1" applyFont="1" applyFill="1" applyBorder="1" applyAlignment="1">
      <alignment horizontal="right" vertical="center" shrinkToFit="1"/>
    </xf>
    <xf numFmtId="178" fontId="6" fillId="0" borderId="60" xfId="0" applyNumberFormat="1" applyFont="1" applyFill="1" applyBorder="1" applyAlignment="1">
      <alignment horizontal="distributed" vertical="center" shrinkToFit="1"/>
    </xf>
    <xf numFmtId="38" fontId="6" fillId="0" borderId="78" xfId="2" applyFont="1" applyFill="1" applyBorder="1" applyAlignment="1">
      <alignment horizontal="right" vertical="center" shrinkToFit="1"/>
    </xf>
    <xf numFmtId="38" fontId="6" fillId="0" borderId="9" xfId="2" applyNumberFormat="1" applyFont="1" applyFill="1" applyBorder="1" applyAlignment="1">
      <alignment horizontal="right" vertical="center" shrinkToFit="1"/>
    </xf>
    <xf numFmtId="38" fontId="6" fillId="0" borderId="63" xfId="2" applyNumberFormat="1" applyFont="1" applyFill="1" applyBorder="1" applyAlignment="1">
      <alignment horizontal="right" vertical="center" shrinkToFit="1"/>
    </xf>
    <xf numFmtId="38" fontId="6" fillId="0" borderId="78" xfId="2" applyNumberFormat="1" applyFont="1" applyFill="1" applyBorder="1" applyAlignment="1">
      <alignment horizontal="right" vertical="center" shrinkToFit="1"/>
    </xf>
    <xf numFmtId="38" fontId="6" fillId="0" borderId="10" xfId="2" applyNumberFormat="1" applyFont="1" applyFill="1" applyBorder="1" applyAlignment="1">
      <alignment horizontal="right" vertical="center" shrinkToFit="1"/>
    </xf>
    <xf numFmtId="38" fontId="6" fillId="0" borderId="11" xfId="2" applyNumberFormat="1" applyFont="1" applyFill="1" applyBorder="1" applyAlignment="1">
      <alignment horizontal="right" vertical="center" shrinkToFit="1"/>
    </xf>
    <xf numFmtId="178" fontId="6" fillId="0" borderId="58" xfId="0" applyNumberFormat="1" applyFont="1" applyFill="1" applyBorder="1" applyAlignment="1">
      <alignment horizontal="distributed" vertical="center" shrinkToFit="1"/>
    </xf>
    <xf numFmtId="38" fontId="6" fillId="0" borderId="74" xfId="2" applyFont="1" applyFill="1" applyBorder="1" applyAlignment="1">
      <alignment horizontal="right" vertical="center" shrinkToFit="1"/>
    </xf>
    <xf numFmtId="38" fontId="6" fillId="0" borderId="12" xfId="2" applyNumberFormat="1" applyFont="1" applyFill="1" applyBorder="1" applyAlignment="1">
      <alignment horizontal="right" vertical="center" shrinkToFit="1"/>
    </xf>
    <xf numFmtId="38" fontId="6" fillId="0" borderId="21" xfId="2" applyNumberFormat="1" applyFont="1" applyFill="1" applyBorder="1" applyAlignment="1">
      <alignment horizontal="right" vertical="center" shrinkToFit="1"/>
    </xf>
    <xf numFmtId="38" fontId="6" fillId="0" borderId="74" xfId="2" applyNumberFormat="1" applyFont="1" applyFill="1" applyBorder="1" applyAlignment="1">
      <alignment horizontal="right" vertical="center" shrinkToFit="1"/>
    </xf>
    <xf numFmtId="38" fontId="6" fillId="0" borderId="13" xfId="2" applyNumberFormat="1" applyFont="1" applyFill="1" applyBorder="1" applyAlignment="1">
      <alignment horizontal="right" vertical="center" shrinkToFit="1"/>
    </xf>
    <xf numFmtId="38" fontId="6" fillId="0" borderId="22" xfId="2" applyNumberFormat="1" applyFont="1" applyFill="1" applyBorder="1" applyAlignment="1">
      <alignment horizontal="right" vertical="center" shrinkToFit="1"/>
    </xf>
    <xf numFmtId="38" fontId="6" fillId="0" borderId="0" xfId="2" applyFont="1" applyFill="1">
      <alignment vertical="center"/>
    </xf>
    <xf numFmtId="0" fontId="6" fillId="0" borderId="3" xfId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1" fillId="0" borderId="0" xfId="0" applyFont="1" applyAlignment="1">
      <alignment shrinkToFit="1"/>
    </xf>
    <xf numFmtId="0" fontId="54" fillId="0" borderId="0" xfId="0" applyFont="1" applyAlignment="1">
      <alignment shrinkToFit="1"/>
    </xf>
    <xf numFmtId="179" fontId="50" fillId="2" borderId="0" xfId="4" applyFont="1" applyFill="1" applyAlignment="1">
      <alignment vertical="center"/>
    </xf>
    <xf numFmtId="179" fontId="48" fillId="2" borderId="0" xfId="4" applyFont="1" applyFill="1" applyAlignment="1">
      <alignment vertical="center"/>
    </xf>
    <xf numFmtId="0" fontId="54" fillId="0" borderId="0" xfId="0" applyFont="1" applyBorder="1" applyAlignment="1">
      <alignment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179" fontId="55" fillId="2" borderId="0" xfId="4" applyFont="1" applyFill="1" applyAlignment="1">
      <alignment horizontal="distributed" vertical="center"/>
    </xf>
    <xf numFmtId="179" fontId="55" fillId="2" borderId="0" xfId="4" applyFont="1" applyFill="1" applyAlignment="1">
      <alignment horizontal="right" vertical="center"/>
    </xf>
    <xf numFmtId="179" fontId="55" fillId="2" borderId="0" xfId="4" applyFont="1" applyFill="1" applyAlignment="1">
      <alignment horizontal="center" vertical="center"/>
    </xf>
    <xf numFmtId="0" fontId="51" fillId="0" borderId="0" xfId="0" applyFont="1" applyAlignment="1">
      <alignment horizontal="left" shrinkToFit="1"/>
    </xf>
    <xf numFmtId="0" fontId="51" fillId="0" borderId="0" xfId="0" applyFont="1" applyBorder="1" applyAlignment="1">
      <alignment horizontal="center" shrinkToFit="1"/>
    </xf>
    <xf numFmtId="0" fontId="0" fillId="0" borderId="73" xfId="0" applyBorder="1"/>
    <xf numFmtId="0" fontId="51" fillId="0" borderId="73" xfId="0" applyFont="1" applyBorder="1" applyAlignment="1">
      <alignment shrinkToFit="1"/>
    </xf>
    <xf numFmtId="0" fontId="51" fillId="0" borderId="0" xfId="0" applyFont="1" applyAlignment="1">
      <alignment horizontal="left" shrinkToFit="1"/>
    </xf>
    <xf numFmtId="179" fontId="52" fillId="2" borderId="0" xfId="4" applyFont="1" applyFill="1" applyAlignment="1">
      <alignment horizontal="right" vertical="center" shrinkToFit="1"/>
    </xf>
    <xf numFmtId="179" fontId="50" fillId="2" borderId="0" xfId="4" applyFont="1" applyFill="1" applyAlignment="1">
      <alignment horizontal="left" vertical="center" shrinkToFit="1"/>
    </xf>
    <xf numFmtId="0" fontId="7" fillId="0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 shrinkToFit="1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left" vertical="center"/>
    </xf>
    <xf numFmtId="179" fontId="8" fillId="0" borderId="3" xfId="1" applyNumberFormat="1" applyFont="1" applyFill="1" applyBorder="1" applyAlignment="1">
      <alignment vertical="center" shrinkToFit="1"/>
    </xf>
    <xf numFmtId="0" fontId="8" fillId="0" borderId="75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71" xfId="1" applyFont="1" applyFill="1" applyBorder="1" applyAlignment="1">
      <alignment horizontal="center" vertical="center" shrinkToFit="1"/>
    </xf>
    <xf numFmtId="38" fontId="8" fillId="0" borderId="59" xfId="2" applyFont="1" applyFill="1" applyBorder="1" applyAlignment="1">
      <alignment horizontal="right" vertical="center" shrinkToFit="1"/>
    </xf>
    <xf numFmtId="38" fontId="8" fillId="0" borderId="33" xfId="2" applyFont="1" applyFill="1" applyBorder="1" applyAlignment="1">
      <alignment horizontal="right" vertical="center" shrinkToFit="1"/>
    </xf>
    <xf numFmtId="38" fontId="8" fillId="0" borderId="39" xfId="2" applyNumberFormat="1" applyFont="1" applyFill="1" applyBorder="1" applyAlignment="1">
      <alignment horizontal="right" vertical="center" shrinkToFit="1"/>
    </xf>
    <xf numFmtId="38" fontId="8" fillId="0" borderId="36" xfId="2" applyFont="1" applyFill="1" applyBorder="1" applyAlignment="1">
      <alignment horizontal="right" vertical="center" shrinkToFit="1"/>
    </xf>
    <xf numFmtId="38" fontId="8" fillId="0" borderId="0" xfId="2" applyFont="1" applyFill="1" applyAlignment="1">
      <alignment vertical="center" shrinkToFit="1"/>
    </xf>
    <xf numFmtId="38" fontId="8" fillId="0" borderId="0" xfId="2" applyFont="1" applyFill="1">
      <alignment vertical="center"/>
    </xf>
    <xf numFmtId="0" fontId="8" fillId="0" borderId="0" xfId="1" applyFont="1" applyFill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38" fontId="8" fillId="0" borderId="0" xfId="2" applyNumberFormat="1" applyFont="1" applyFill="1" applyBorder="1" applyAlignment="1">
      <alignment horizontal="right" vertical="center" shrinkToFit="1"/>
    </xf>
    <xf numFmtId="179" fontId="8" fillId="0" borderId="0" xfId="1" applyNumberFormat="1" applyFont="1" applyFill="1" applyBorder="1" applyAlignment="1">
      <alignment horizontal="right" vertical="center" shrinkToFit="1"/>
    </xf>
    <xf numFmtId="38" fontId="8" fillId="0" borderId="0" xfId="2" applyFont="1" applyFill="1" applyBorder="1">
      <alignment vertical="center"/>
    </xf>
    <xf numFmtId="38" fontId="8" fillId="0" borderId="81" xfId="2" applyNumberFormat="1" applyFont="1" applyFill="1" applyBorder="1" applyAlignment="1">
      <alignment horizontal="right" vertical="center" shrinkToFit="1"/>
    </xf>
    <xf numFmtId="0" fontId="8" fillId="0" borderId="59" xfId="0" applyFont="1" applyFill="1" applyBorder="1" applyAlignment="1">
      <alignment horizontal="center" vertical="center" shrinkToFit="1"/>
    </xf>
    <xf numFmtId="178" fontId="8" fillId="0" borderId="6" xfId="0" applyNumberFormat="1" applyFont="1" applyFill="1" applyBorder="1" applyAlignment="1">
      <alignment horizontal="center" vertical="center" shrinkToFit="1"/>
    </xf>
    <xf numFmtId="178" fontId="8" fillId="0" borderId="60" xfId="0" applyNumberFormat="1" applyFont="1" applyFill="1" applyBorder="1" applyAlignment="1">
      <alignment horizontal="center" vertical="center" shrinkToFit="1"/>
    </xf>
    <xf numFmtId="178" fontId="8" fillId="0" borderId="58" xfId="0" applyNumberFormat="1" applyFont="1" applyFill="1" applyBorder="1" applyAlignment="1">
      <alignment horizontal="center" vertical="center" shrinkToFit="1"/>
    </xf>
    <xf numFmtId="49" fontId="8" fillId="0" borderId="0" xfId="1" applyNumberFormat="1" applyFont="1" applyFill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49" fontId="56" fillId="28" borderId="10" xfId="2" applyNumberFormat="1" applyFont="1" applyFill="1" applyBorder="1" applyAlignment="1">
      <alignment horizontal="left" vertical="center" wrapText="1" shrinkToFit="1"/>
    </xf>
    <xf numFmtId="49" fontId="56" fillId="28" borderId="28" xfId="2" applyNumberFormat="1" applyFont="1" applyFill="1" applyBorder="1" applyAlignment="1">
      <alignment horizontal="left" vertical="center" wrapText="1" shrinkToFit="1"/>
    </xf>
    <xf numFmtId="49" fontId="56" fillId="28" borderId="13" xfId="2" applyNumberFormat="1" applyFont="1" applyFill="1" applyBorder="1" applyAlignment="1">
      <alignment horizontal="left" vertical="center" wrapText="1" shrinkToFit="1"/>
    </xf>
    <xf numFmtId="38" fontId="6" fillId="0" borderId="28" xfId="2" applyNumberFormat="1" applyFont="1" applyFill="1" applyBorder="1" applyAlignment="1">
      <alignment horizontal="left" vertical="center" shrinkToFit="1"/>
    </xf>
    <xf numFmtId="38" fontId="6" fillId="0" borderId="10" xfId="2" applyNumberFormat="1" applyFont="1" applyFill="1" applyBorder="1" applyAlignment="1">
      <alignment horizontal="left" vertical="center" shrinkToFit="1"/>
    </xf>
    <xf numFmtId="38" fontId="6" fillId="0" borderId="13" xfId="2" applyNumberFormat="1" applyFont="1" applyFill="1" applyBorder="1" applyAlignment="1">
      <alignment horizontal="left" vertical="center" shrinkToFit="1"/>
    </xf>
    <xf numFmtId="179" fontId="7" fillId="0" borderId="3" xfId="1" applyNumberFormat="1" applyFont="1" applyBorder="1" applyAlignment="1">
      <alignment vertical="center" shrinkToFit="1"/>
    </xf>
    <xf numFmtId="0" fontId="44" fillId="0" borderId="6" xfId="1" applyFont="1" applyBorder="1" applyAlignment="1">
      <alignment horizontal="left" vertical="center" wrapText="1"/>
    </xf>
    <xf numFmtId="0" fontId="44" fillId="0" borderId="55" xfId="1" applyFont="1" applyBorder="1" applyAlignment="1">
      <alignment horizontal="center" vertical="center" wrapText="1"/>
    </xf>
    <xf numFmtId="0" fontId="44" fillId="0" borderId="6" xfId="1" applyFont="1" applyBorder="1" applyAlignment="1">
      <alignment vertical="center" wrapText="1"/>
    </xf>
    <xf numFmtId="180" fontId="44" fillId="0" borderId="77" xfId="1" applyNumberFormat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38" fontId="8" fillId="0" borderId="9" xfId="2" applyFont="1" applyBorder="1" applyAlignment="1">
      <alignment horizontal="right" vertical="center" shrinkToFit="1"/>
    </xf>
    <xf numFmtId="38" fontId="8" fillId="0" borderId="56" xfId="2" applyFont="1" applyBorder="1" applyAlignment="1">
      <alignment horizontal="right" vertical="center" shrinkToFit="1"/>
    </xf>
    <xf numFmtId="38" fontId="8" fillId="0" borderId="12" xfId="2" applyFont="1" applyBorder="1" applyAlignment="1">
      <alignment horizontal="right" vertical="center" shrinkToFit="1"/>
    </xf>
    <xf numFmtId="38" fontId="8" fillId="0" borderId="57" xfId="2" applyFont="1" applyBorder="1" applyAlignment="1">
      <alignment horizontal="right" vertical="center" shrinkToFit="1"/>
    </xf>
    <xf numFmtId="38" fontId="8" fillId="0" borderId="59" xfId="1" applyNumberFormat="1" applyFont="1" applyBorder="1" applyAlignment="1">
      <alignment horizontal="right" vertical="center" shrinkToFit="1"/>
    </xf>
    <xf numFmtId="38" fontId="8" fillId="0" borderId="25" xfId="1" applyNumberFormat="1" applyFont="1" applyBorder="1" applyAlignment="1">
      <alignment horizontal="right" vertical="center" shrinkToFit="1"/>
    </xf>
    <xf numFmtId="38" fontId="8" fillId="0" borderId="36" xfId="1" applyNumberFormat="1" applyFont="1" applyBorder="1" applyAlignment="1">
      <alignment horizontal="right" vertical="center" shrinkToFit="1"/>
    </xf>
    <xf numFmtId="0" fontId="58" fillId="0" borderId="55" xfId="1" applyFont="1" applyBorder="1" applyAlignment="1">
      <alignment horizontal="left" vertical="center" wrapText="1"/>
    </xf>
    <xf numFmtId="180" fontId="58" fillId="0" borderId="77" xfId="1" applyNumberFormat="1" applyFont="1" applyBorder="1" applyAlignment="1">
      <alignment horizontal="left" vertical="center" wrapText="1"/>
    </xf>
    <xf numFmtId="38" fontId="6" fillId="0" borderId="23" xfId="2" applyFont="1" applyBorder="1" applyAlignment="1">
      <alignment horizontal="right" vertical="center" shrinkToFit="1"/>
    </xf>
    <xf numFmtId="38" fontId="6" fillId="0" borderId="25" xfId="2" applyFont="1" applyBorder="1" applyAlignment="1">
      <alignment horizontal="right" vertical="center" shrinkToFit="1"/>
    </xf>
    <xf numFmtId="38" fontId="6" fillId="0" borderId="36" xfId="2" applyFont="1" applyBorder="1" applyAlignment="1">
      <alignment horizontal="right" vertical="center" shrinkToFit="1"/>
    </xf>
    <xf numFmtId="38" fontId="6" fillId="0" borderId="1" xfId="2" applyFont="1" applyBorder="1" applyAlignment="1">
      <alignment horizontal="right" vertical="center" shrinkToFit="1"/>
    </xf>
    <xf numFmtId="38" fontId="6" fillId="0" borderId="19" xfId="2" applyFont="1" applyBorder="1" applyAlignment="1">
      <alignment horizontal="right" vertical="center" shrinkToFit="1"/>
    </xf>
    <xf numFmtId="38" fontId="6" fillId="0" borderId="72" xfId="2" applyFont="1" applyBorder="1" applyAlignment="1">
      <alignment horizontal="right" vertical="center" shrinkToFit="1"/>
    </xf>
    <xf numFmtId="38" fontId="6" fillId="0" borderId="60" xfId="2" applyFont="1" applyBorder="1" applyAlignment="1">
      <alignment horizontal="right" vertical="center" shrinkToFit="1"/>
    </xf>
    <xf numFmtId="38" fontId="6" fillId="0" borderId="10" xfId="2" applyFont="1" applyBorder="1" applyAlignment="1">
      <alignment horizontal="right" vertical="center" shrinkToFit="1"/>
    </xf>
    <xf numFmtId="38" fontId="6" fillId="0" borderId="11" xfId="2" applyFont="1" applyBorder="1" applyAlignment="1">
      <alignment horizontal="right" vertical="center" shrinkToFit="1"/>
    </xf>
    <xf numFmtId="38" fontId="6" fillId="0" borderId="58" xfId="2" applyFont="1" applyBorder="1" applyAlignment="1">
      <alignment horizontal="right" vertical="center" shrinkToFit="1"/>
    </xf>
    <xf numFmtId="38" fontId="6" fillId="0" borderId="13" xfId="2" applyFont="1" applyBorder="1" applyAlignment="1">
      <alignment horizontal="right" vertical="center" shrinkToFit="1"/>
    </xf>
    <xf numFmtId="38" fontId="6" fillId="0" borderId="22" xfId="2" applyFont="1" applyBorder="1" applyAlignment="1">
      <alignment horizontal="right" vertical="center" shrinkToFit="1"/>
    </xf>
    <xf numFmtId="179" fontId="8" fillId="0" borderId="3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38" fontId="8" fillId="30" borderId="6" xfId="2" applyFont="1" applyFill="1" applyBorder="1" applyAlignment="1">
      <alignment horizontal="right" vertical="center" shrinkToFit="1"/>
    </xf>
    <xf numFmtId="38" fontId="8" fillId="30" borderId="55" xfId="2" applyFont="1" applyFill="1" applyBorder="1" applyAlignment="1">
      <alignment horizontal="right" vertical="center" shrinkToFit="1"/>
    </xf>
    <xf numFmtId="38" fontId="8" fillId="30" borderId="28" xfId="2" applyNumberFormat="1" applyFont="1" applyFill="1" applyBorder="1" applyAlignment="1">
      <alignment horizontal="left" vertical="center" shrinkToFit="1"/>
    </xf>
    <xf numFmtId="38" fontId="8" fillId="30" borderId="70" xfId="2" applyNumberFormat="1" applyFont="1" applyFill="1" applyBorder="1" applyAlignment="1">
      <alignment horizontal="left" vertical="center" shrinkToFit="1"/>
    </xf>
    <xf numFmtId="38" fontId="8" fillId="30" borderId="60" xfId="2" applyFont="1" applyFill="1" applyBorder="1" applyAlignment="1">
      <alignment horizontal="right" vertical="center" shrinkToFit="1"/>
    </xf>
    <xf numFmtId="38" fontId="8" fillId="30" borderId="63" xfId="2" applyFont="1" applyFill="1" applyBorder="1" applyAlignment="1">
      <alignment horizontal="right" vertical="center" shrinkToFit="1"/>
    </xf>
    <xf numFmtId="38" fontId="8" fillId="30" borderId="10" xfId="2" applyNumberFormat="1" applyFont="1" applyFill="1" applyBorder="1" applyAlignment="1">
      <alignment horizontal="left" vertical="center" shrinkToFit="1"/>
    </xf>
    <xf numFmtId="38" fontId="8" fillId="30" borderId="11" xfId="2" applyNumberFormat="1" applyFont="1" applyFill="1" applyBorder="1" applyAlignment="1">
      <alignment horizontal="left" vertical="center" shrinkToFit="1"/>
    </xf>
    <xf numFmtId="38" fontId="8" fillId="30" borderId="58" xfId="2" applyFont="1" applyFill="1" applyBorder="1" applyAlignment="1">
      <alignment horizontal="right" vertical="center" shrinkToFit="1"/>
    </xf>
    <xf numFmtId="38" fontId="8" fillId="30" borderId="21" xfId="2" applyFont="1" applyFill="1" applyBorder="1" applyAlignment="1">
      <alignment horizontal="right" vertical="center" shrinkToFit="1"/>
    </xf>
    <xf numFmtId="38" fontId="8" fillId="30" borderId="70" xfId="2" applyFont="1" applyFill="1" applyBorder="1" applyAlignment="1">
      <alignment horizontal="right" vertical="center" shrinkToFit="1"/>
    </xf>
    <xf numFmtId="38" fontId="8" fillId="30" borderId="11" xfId="2" applyFont="1" applyFill="1" applyBorder="1" applyAlignment="1">
      <alignment horizontal="right" vertical="center" shrinkToFit="1"/>
    </xf>
    <xf numFmtId="38" fontId="8" fillId="30" borderId="22" xfId="2" applyFont="1" applyFill="1" applyBorder="1" applyAlignment="1">
      <alignment horizontal="right" vertical="center" shrinkToFit="1"/>
    </xf>
    <xf numFmtId="38" fontId="8" fillId="30" borderId="10" xfId="2" applyFont="1" applyFill="1" applyBorder="1" applyAlignment="1">
      <alignment horizontal="right" vertical="center" shrinkToFit="1"/>
    </xf>
    <xf numFmtId="38" fontId="8" fillId="30" borderId="13" xfId="2" applyFont="1" applyFill="1" applyBorder="1" applyAlignment="1">
      <alignment horizontal="right" vertical="center" shrinkToFit="1"/>
    </xf>
    <xf numFmtId="38" fontId="57" fillId="28" borderId="10" xfId="2" applyNumberFormat="1" applyFont="1" applyFill="1" applyBorder="1" applyAlignment="1">
      <alignment horizontal="left" vertical="center" wrapText="1" shrinkToFit="1"/>
    </xf>
    <xf numFmtId="38" fontId="8" fillId="30" borderId="22" xfId="2" applyNumberFormat="1" applyFont="1" applyFill="1" applyBorder="1" applyAlignment="1">
      <alignment horizontal="left" vertical="center" shrinkToFit="1"/>
    </xf>
    <xf numFmtId="38" fontId="44" fillId="30" borderId="13" xfId="2" applyNumberFormat="1" applyFont="1" applyFill="1" applyBorder="1" applyAlignment="1">
      <alignment horizontal="left" vertical="center" wrapText="1" shrinkToFit="1"/>
    </xf>
    <xf numFmtId="0" fontId="7" fillId="0" borderId="3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68" xfId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 wrapText="1"/>
    </xf>
    <xf numFmtId="0" fontId="7" fillId="0" borderId="69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7" fillId="0" borderId="65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31" xfId="1" applyFont="1" applyBorder="1" applyAlignment="1">
      <alignment horizontal="left"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62" xfId="1" applyFont="1" applyBorder="1" applyAlignment="1">
      <alignment horizontal="center" vertical="center" wrapText="1"/>
    </xf>
    <xf numFmtId="179" fontId="7" fillId="28" borderId="3" xfId="1" applyNumberFormat="1" applyFont="1" applyFill="1" applyBorder="1" applyAlignment="1">
      <alignment horizontal="center" vertical="center" shrinkToFit="1"/>
    </xf>
    <xf numFmtId="179" fontId="7" fillId="0" borderId="3" xfId="1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4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85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77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179" fontId="8" fillId="0" borderId="3" xfId="1" applyNumberFormat="1" applyFont="1" applyFill="1" applyBorder="1" applyAlignment="1">
      <alignment horizontal="right" vertical="center" shrinkToFit="1"/>
    </xf>
    <xf numFmtId="49" fontId="8" fillId="30" borderId="60" xfId="2" applyNumberFormat="1" applyFont="1" applyFill="1" applyBorder="1" applyAlignment="1">
      <alignment horizontal="left" vertical="center" wrapText="1" shrinkToFit="1"/>
    </xf>
    <xf numFmtId="49" fontId="8" fillId="30" borderId="62" xfId="2" applyNumberFormat="1" applyFont="1" applyFill="1" applyBorder="1" applyAlignment="1">
      <alignment horizontal="left" vertical="center" wrapText="1" shrinkToFit="1"/>
    </xf>
    <xf numFmtId="49" fontId="8" fillId="30" borderId="56" xfId="2" applyNumberFormat="1" applyFont="1" applyFill="1" applyBorder="1" applyAlignment="1">
      <alignment horizontal="left" vertical="center" wrapText="1" shrinkToFit="1"/>
    </xf>
    <xf numFmtId="49" fontId="8" fillId="30" borderId="63" xfId="2" applyNumberFormat="1" applyFont="1" applyFill="1" applyBorder="1" applyAlignment="1">
      <alignment horizontal="left" vertical="center" wrapText="1" shrinkToFit="1"/>
    </xf>
    <xf numFmtId="49" fontId="8" fillId="30" borderId="69" xfId="2" applyNumberFormat="1" applyFont="1" applyFill="1" applyBorder="1" applyAlignment="1">
      <alignment horizontal="left" vertical="center" wrapText="1" shrinkToFit="1"/>
    </xf>
    <xf numFmtId="49" fontId="8" fillId="30" borderId="58" xfId="2" applyNumberFormat="1" applyFont="1" applyFill="1" applyBorder="1" applyAlignment="1">
      <alignment horizontal="left" vertical="center" wrapText="1" shrinkToFit="1"/>
    </xf>
    <xf numFmtId="49" fontId="8" fillId="30" borderId="67" xfId="2" applyNumberFormat="1" applyFont="1" applyFill="1" applyBorder="1" applyAlignment="1">
      <alignment horizontal="left" vertical="center" wrapText="1" shrinkToFit="1"/>
    </xf>
    <xf numFmtId="49" fontId="8" fillId="30" borderId="57" xfId="2" applyNumberFormat="1" applyFont="1" applyFill="1" applyBorder="1" applyAlignment="1">
      <alignment horizontal="left" vertical="center" wrapText="1" shrinkToFit="1"/>
    </xf>
    <xf numFmtId="49" fontId="8" fillId="30" borderId="21" xfId="2" applyNumberFormat="1" applyFont="1" applyFill="1" applyBorder="1" applyAlignment="1">
      <alignment horizontal="left" vertical="center" wrapText="1" shrinkToFit="1"/>
    </xf>
    <xf numFmtId="49" fontId="8" fillId="30" borderId="86" xfId="2" applyNumberFormat="1" applyFont="1" applyFill="1" applyBorder="1" applyAlignment="1">
      <alignment horizontal="left" vertical="center" wrapText="1" shrinkToFit="1"/>
    </xf>
    <xf numFmtId="38" fontId="6" fillId="0" borderId="59" xfId="2" applyNumberFormat="1" applyFont="1" applyFill="1" applyBorder="1" applyAlignment="1">
      <alignment horizontal="center" vertical="center" shrinkToFit="1"/>
    </xf>
    <xf numFmtId="38" fontId="6" fillId="0" borderId="27" xfId="2" applyNumberFormat="1" applyFont="1" applyFill="1" applyBorder="1" applyAlignment="1">
      <alignment horizontal="center" vertical="center" shrinkToFit="1"/>
    </xf>
    <xf numFmtId="38" fontId="6" fillId="0" borderId="82" xfId="2" applyNumberFormat="1" applyFont="1" applyFill="1" applyBorder="1" applyAlignment="1">
      <alignment horizontal="center" vertical="center" shrinkToFit="1"/>
    </xf>
    <xf numFmtId="38" fontId="6" fillId="0" borderId="33" xfId="2" applyNumberFormat="1" applyFont="1" applyFill="1" applyBorder="1" applyAlignment="1">
      <alignment horizontal="center" vertical="center" shrinkToFit="1"/>
    </xf>
    <xf numFmtId="38" fontId="6" fillId="0" borderId="80" xfId="2" applyNumberFormat="1" applyFont="1" applyFill="1" applyBorder="1" applyAlignment="1">
      <alignment horizontal="center" vertical="center" shrinkToFit="1"/>
    </xf>
    <xf numFmtId="49" fontId="8" fillId="30" borderId="76" xfId="2" applyNumberFormat="1" applyFont="1" applyFill="1" applyBorder="1" applyAlignment="1">
      <alignment horizontal="left" vertical="center" wrapText="1" shrinkToFit="1"/>
    </xf>
    <xf numFmtId="49" fontId="8" fillId="30" borderId="20" xfId="2" applyNumberFormat="1" applyFont="1" applyFill="1" applyBorder="1" applyAlignment="1">
      <alignment horizontal="left" vertical="center" wrapText="1" shrinkToFit="1"/>
    </xf>
    <xf numFmtId="49" fontId="8" fillId="30" borderId="84" xfId="2" applyNumberFormat="1" applyFont="1" applyFill="1" applyBorder="1" applyAlignment="1">
      <alignment horizontal="left" vertical="center" wrapText="1" shrinkToFit="1"/>
    </xf>
    <xf numFmtId="49" fontId="8" fillId="30" borderId="83" xfId="2" applyNumberFormat="1" applyFont="1" applyFill="1" applyBorder="1" applyAlignment="1">
      <alignment horizontal="left" vertical="center" wrapText="1" shrinkToFit="1"/>
    </xf>
    <xf numFmtId="49" fontId="8" fillId="30" borderId="34" xfId="2" applyNumberFormat="1" applyFont="1" applyFill="1" applyBorder="1" applyAlignment="1">
      <alignment horizontal="left" vertical="center" wrapText="1" shrinkToFit="1"/>
    </xf>
    <xf numFmtId="0" fontId="8" fillId="0" borderId="78" xfId="1" applyFont="1" applyFill="1" applyBorder="1" applyAlignment="1">
      <alignment horizontal="center" vertical="center" wrapText="1"/>
    </xf>
    <xf numFmtId="0" fontId="6" fillId="0" borderId="71" xfId="1" applyFont="1" applyFill="1" applyBorder="1" applyAlignment="1">
      <alignment horizontal="center" vertical="center" wrapText="1"/>
    </xf>
    <xf numFmtId="0" fontId="6" fillId="0" borderId="70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left" vertical="center" wrapText="1"/>
    </xf>
    <xf numFmtId="0" fontId="44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44" fillId="0" borderId="32" xfId="1" applyFont="1" applyBorder="1" applyAlignment="1">
      <alignment horizontal="left" vertical="center" wrapText="1"/>
    </xf>
    <xf numFmtId="0" fontId="44" fillId="0" borderId="38" xfId="1" applyFont="1" applyBorder="1" applyAlignment="1">
      <alignment horizontal="left" vertical="center" wrapText="1"/>
    </xf>
    <xf numFmtId="0" fontId="58" fillId="0" borderId="66" xfId="1" applyFont="1" applyBorder="1" applyAlignment="1">
      <alignment horizontal="left" vertical="center" wrapText="1"/>
    </xf>
    <xf numFmtId="0" fontId="58" fillId="0" borderId="41" xfId="1" applyFont="1" applyBorder="1" applyAlignment="1">
      <alignment horizontal="left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56" xfId="1" applyFont="1" applyFill="1" applyBorder="1" applyAlignment="1">
      <alignment horizontal="center" vertical="center" wrapText="1"/>
    </xf>
    <xf numFmtId="0" fontId="58" fillId="0" borderId="71" xfId="1" applyFont="1" applyBorder="1" applyAlignment="1">
      <alignment horizontal="left" vertical="center" wrapText="1"/>
    </xf>
    <xf numFmtId="0" fontId="58" fillId="0" borderId="40" xfId="1" applyFont="1" applyBorder="1" applyAlignment="1">
      <alignment horizontal="left" vertical="center" wrapText="1"/>
    </xf>
    <xf numFmtId="0" fontId="44" fillId="0" borderId="4" xfId="1" applyFont="1" applyBorder="1" applyAlignment="1">
      <alignment horizontal="left" vertical="center" wrapText="1"/>
    </xf>
    <xf numFmtId="0" fontId="44" fillId="0" borderId="1" xfId="1" applyFont="1" applyBorder="1" applyAlignment="1">
      <alignment horizontal="left" vertical="center" wrapText="1"/>
    </xf>
    <xf numFmtId="0" fontId="44" fillId="0" borderId="2" xfId="1" applyFont="1" applyBorder="1" applyAlignment="1">
      <alignment horizontal="left" vertical="center" wrapText="1"/>
    </xf>
    <xf numFmtId="0" fontId="44" fillId="0" borderId="66" xfId="1" applyFont="1" applyBorder="1" applyAlignment="1">
      <alignment horizontal="center" vertical="center" wrapText="1"/>
    </xf>
    <xf numFmtId="0" fontId="44" fillId="0" borderId="4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179" fontId="8" fillId="0" borderId="3" xfId="1" applyNumberFormat="1" applyFont="1" applyBorder="1" applyAlignment="1">
      <alignment horizontal="right" vertical="center"/>
    </xf>
    <xf numFmtId="0" fontId="44" fillId="0" borderId="71" xfId="1" applyFont="1" applyBorder="1" applyAlignment="1">
      <alignment horizontal="center" vertical="center" wrapText="1"/>
    </xf>
    <xf numFmtId="0" fontId="44" fillId="0" borderId="40" xfId="1" applyFont="1" applyBorder="1" applyAlignment="1">
      <alignment horizontal="center" vertical="center" wrapText="1"/>
    </xf>
    <xf numFmtId="0" fontId="54" fillId="0" borderId="73" xfId="0" applyFont="1" applyBorder="1" applyAlignment="1">
      <alignment horizontal="left" shrinkToFit="1"/>
    </xf>
    <xf numFmtId="38" fontId="54" fillId="0" borderId="73" xfId="0" applyNumberFormat="1" applyFont="1" applyBorder="1" applyAlignment="1">
      <alignment horizontal="right" shrinkToFit="1"/>
    </xf>
    <xf numFmtId="0" fontId="54" fillId="0" borderId="73" xfId="0" applyFont="1" applyBorder="1" applyAlignment="1">
      <alignment horizontal="right" shrinkToFit="1"/>
    </xf>
    <xf numFmtId="179" fontId="50" fillId="2" borderId="3" xfId="4" applyFont="1" applyFill="1" applyBorder="1" applyAlignment="1">
      <alignment horizontal="center" vertical="center" shrinkToFit="1"/>
    </xf>
    <xf numFmtId="0" fontId="54" fillId="0" borderId="73" xfId="0" applyFont="1" applyBorder="1" applyAlignment="1">
      <alignment horizontal="center" shrinkToFit="1"/>
    </xf>
    <xf numFmtId="179" fontId="55" fillId="2" borderId="0" xfId="4" applyFont="1" applyFill="1" applyAlignment="1">
      <alignment horizontal="right" vertical="center"/>
    </xf>
    <xf numFmtId="0" fontId="54" fillId="29" borderId="73" xfId="0" applyFont="1" applyFill="1" applyBorder="1" applyAlignment="1">
      <alignment horizontal="right" shrinkToFit="1"/>
    </xf>
    <xf numFmtId="179" fontId="50" fillId="2" borderId="0" xfId="4" applyFont="1" applyFill="1" applyAlignment="1">
      <alignment horizontal="left" vertical="center" shrinkToFit="1"/>
    </xf>
    <xf numFmtId="179" fontId="52" fillId="2" borderId="0" xfId="4" applyFont="1" applyFill="1" applyAlignment="1">
      <alignment horizontal="right" vertical="center" shrinkToFit="1"/>
    </xf>
    <xf numFmtId="0" fontId="53" fillId="0" borderId="0" xfId="0" applyFont="1" applyFill="1" applyAlignment="1">
      <alignment horizontal="left" shrinkToFit="1"/>
    </xf>
    <xf numFmtId="0" fontId="51" fillId="29" borderId="1" xfId="0" applyFont="1" applyFill="1" applyBorder="1" applyAlignment="1">
      <alignment horizontal="left" vertical="center" wrapText="1" shrinkToFit="1"/>
    </xf>
    <xf numFmtId="0" fontId="51" fillId="29" borderId="2" xfId="0" applyFont="1" applyFill="1" applyBorder="1" applyAlignment="1">
      <alignment horizontal="left" vertical="center" wrapText="1" shrinkToFit="1"/>
    </xf>
    <xf numFmtId="0" fontId="51" fillId="29" borderId="4" xfId="0" applyFont="1" applyFill="1" applyBorder="1" applyAlignment="1">
      <alignment horizontal="left" vertical="center" wrapText="1" shrinkToFit="1"/>
    </xf>
    <xf numFmtId="0" fontId="51" fillId="29" borderId="6" xfId="0" applyFont="1" applyFill="1" applyBorder="1" applyAlignment="1">
      <alignment horizontal="left" vertical="center" wrapText="1" shrinkToFit="1"/>
    </xf>
    <xf numFmtId="0" fontId="51" fillId="29" borderId="0" xfId="0" applyFont="1" applyFill="1" applyBorder="1" applyAlignment="1">
      <alignment horizontal="left" vertical="center" wrapText="1" shrinkToFit="1"/>
    </xf>
    <xf numFmtId="0" fontId="51" fillId="29" borderId="7" xfId="0" applyFont="1" applyFill="1" applyBorder="1" applyAlignment="1">
      <alignment horizontal="left" vertical="center" wrapText="1" shrinkToFit="1"/>
    </xf>
    <xf numFmtId="0" fontId="51" fillId="29" borderId="42" xfId="0" applyFont="1" applyFill="1" applyBorder="1" applyAlignment="1">
      <alignment horizontal="left" vertical="center" wrapText="1" shrinkToFit="1"/>
    </xf>
    <xf numFmtId="0" fontId="51" fillId="29" borderId="3" xfId="0" applyFont="1" applyFill="1" applyBorder="1" applyAlignment="1">
      <alignment horizontal="left" vertical="center" wrapText="1" shrinkToFit="1"/>
    </xf>
    <xf numFmtId="0" fontId="51" fillId="29" borderId="43" xfId="0" applyFont="1" applyFill="1" applyBorder="1" applyAlignment="1">
      <alignment horizontal="left" vertical="center" wrapText="1" shrinkToFit="1"/>
    </xf>
    <xf numFmtId="0" fontId="51" fillId="0" borderId="1" xfId="0" applyFont="1" applyBorder="1" applyAlignment="1">
      <alignment horizontal="center" vertical="center" shrinkToFit="1"/>
    </xf>
    <xf numFmtId="0" fontId="51" fillId="0" borderId="4" xfId="0" applyFont="1" applyBorder="1" applyAlignment="1">
      <alignment horizontal="center" vertical="center" shrinkToFit="1"/>
    </xf>
    <xf numFmtId="0" fontId="51" fillId="0" borderId="6" xfId="0" applyFont="1" applyBorder="1" applyAlignment="1">
      <alignment horizontal="center" vertical="center" shrinkToFit="1"/>
    </xf>
    <xf numFmtId="0" fontId="51" fillId="0" borderId="7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43" xfId="0" applyFont="1" applyBorder="1" applyAlignment="1">
      <alignment horizontal="center" vertical="center" shrinkToFit="1"/>
    </xf>
    <xf numFmtId="179" fontId="50" fillId="2" borderId="3" xfId="4" applyFont="1" applyFill="1" applyBorder="1" applyAlignment="1">
      <alignment horizontal="left" vertical="center"/>
    </xf>
    <xf numFmtId="0" fontId="51" fillId="0" borderId="59" xfId="0" applyFont="1" applyBorder="1" applyAlignment="1">
      <alignment horizontal="center" shrinkToFit="1"/>
    </xf>
    <xf numFmtId="0" fontId="51" fillId="0" borderId="27" xfId="0" applyFont="1" applyBorder="1" applyAlignment="1">
      <alignment horizontal="center" shrinkToFit="1"/>
    </xf>
    <xf numFmtId="0" fontId="51" fillId="0" borderId="80" xfId="0" applyFont="1" applyBorder="1" applyAlignment="1">
      <alignment horizontal="center" shrinkToFit="1"/>
    </xf>
    <xf numFmtId="38" fontId="51" fillId="0" borderId="5" xfId="2" applyFont="1" applyBorder="1" applyAlignment="1">
      <alignment horizontal="right" shrinkToFit="1"/>
    </xf>
    <xf numFmtId="0" fontId="51" fillId="0" borderId="59" xfId="0" applyFont="1" applyBorder="1" applyAlignment="1">
      <alignment horizontal="left" shrinkToFit="1"/>
    </xf>
    <xf numFmtId="0" fontId="51" fillId="0" borderId="27" xfId="0" applyFont="1" applyBorder="1" applyAlignment="1">
      <alignment horizontal="left" shrinkToFit="1"/>
    </xf>
    <xf numFmtId="0" fontId="51" fillId="0" borderId="80" xfId="0" applyFont="1" applyBorder="1" applyAlignment="1">
      <alignment horizontal="left" shrinkToFit="1"/>
    </xf>
    <xf numFmtId="38" fontId="51" fillId="0" borderId="5" xfId="0" applyNumberFormat="1" applyFont="1" applyBorder="1" applyAlignment="1">
      <alignment horizontal="right" shrinkToFit="1"/>
    </xf>
    <xf numFmtId="0" fontId="51" fillId="0" borderId="5" xfId="0" applyFont="1" applyBorder="1" applyAlignment="1">
      <alignment horizontal="right" shrinkToFit="1"/>
    </xf>
    <xf numFmtId="0" fontId="51" fillId="0" borderId="5" xfId="0" applyFont="1" applyBorder="1" applyAlignment="1">
      <alignment horizontal="center" shrinkToFit="1"/>
    </xf>
    <xf numFmtId="0" fontId="51" fillId="0" borderId="0" xfId="0" applyFont="1" applyAlignment="1">
      <alignment horizontal="left" shrinkToFit="1"/>
    </xf>
    <xf numFmtId="0" fontId="51" fillId="0" borderId="2" xfId="0" applyFont="1" applyBorder="1" applyAlignment="1">
      <alignment horizontal="left" shrinkToFit="1"/>
    </xf>
    <xf numFmtId="0" fontId="51" fillId="0" borderId="64" xfId="0" applyFont="1" applyBorder="1" applyAlignment="1">
      <alignment horizontal="center" shrinkToFit="1"/>
    </xf>
    <xf numFmtId="179" fontId="50" fillId="2" borderId="0" xfId="4" applyFont="1" applyFill="1" applyAlignment="1">
      <alignment horizontal="left" vertical="center"/>
    </xf>
    <xf numFmtId="0" fontId="51" fillId="0" borderId="61" xfId="0" applyFont="1" applyBorder="1" applyAlignment="1">
      <alignment horizontal="center" shrinkToFit="1"/>
    </xf>
    <xf numFmtId="179" fontId="52" fillId="2" borderId="0" xfId="4" applyFont="1" applyFill="1" applyAlignment="1">
      <alignment horizontal="left" vertical="center" shrinkToFit="1"/>
    </xf>
    <xf numFmtId="179" fontId="50" fillId="2" borderId="27" xfId="4" applyFont="1" applyFill="1" applyBorder="1" applyAlignment="1">
      <alignment horizontal="center" vertical="center" shrinkToFit="1"/>
    </xf>
    <xf numFmtId="178" fontId="55" fillId="2" borderId="0" xfId="4" applyNumberFormat="1" applyFont="1" applyFill="1" applyAlignment="1">
      <alignment horizontal="center" vertical="center"/>
    </xf>
    <xf numFmtId="179" fontId="55" fillId="2" borderId="0" xfId="4" applyFont="1" applyFill="1" applyAlignment="1">
      <alignment horizontal="distributed" vertical="center"/>
    </xf>
    <xf numFmtId="0" fontId="6" fillId="0" borderId="0" xfId="1" applyFont="1" applyFill="1" applyBorder="1" applyAlignment="1">
      <alignment horizontal="left" vertical="center" wrapText="1"/>
    </xf>
    <xf numFmtId="179" fontId="6" fillId="0" borderId="3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66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76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34" xfId="1" applyFont="1" applyFill="1" applyBorder="1" applyAlignment="1">
      <alignment horizontal="left" vertical="center" shrinkToFit="1"/>
    </xf>
    <xf numFmtId="0" fontId="6" fillId="0" borderId="64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70" xfId="1" applyFont="1" applyFill="1" applyBorder="1" applyAlignment="1">
      <alignment horizontal="left" vertical="center" wrapText="1"/>
    </xf>
    <xf numFmtId="0" fontId="6" fillId="0" borderId="64" xfId="1" applyFont="1" applyFill="1" applyBorder="1" applyAlignment="1">
      <alignment horizontal="center" vertical="center" wrapText="1"/>
    </xf>
    <xf numFmtId="0" fontId="6" fillId="0" borderId="79" xfId="1" applyFont="1" applyFill="1" applyBorder="1" applyAlignment="1">
      <alignment horizontal="left" vertical="center" wrapText="1"/>
    </xf>
    <xf numFmtId="0" fontId="6" fillId="0" borderId="31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0" fontId="6" fillId="0" borderId="29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55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179" fontId="6" fillId="0" borderId="0" xfId="1" applyNumberFormat="1" applyFont="1" applyFill="1" applyBorder="1" applyAlignment="1">
      <alignment horizontal="center" vertical="center" shrinkToFit="1"/>
    </xf>
    <xf numFmtId="0" fontId="44" fillId="0" borderId="29" xfId="1" applyFont="1" applyFill="1" applyBorder="1" applyAlignment="1">
      <alignment horizontal="left" vertical="center" wrapText="1"/>
    </xf>
    <xf numFmtId="0" fontId="44" fillId="0" borderId="35" xfId="1" applyFont="1" applyFill="1" applyBorder="1" applyAlignment="1">
      <alignment horizontal="left" vertical="center" wrapText="1"/>
    </xf>
    <xf numFmtId="0" fontId="44" fillId="0" borderId="55" xfId="1" applyFont="1" applyFill="1" applyBorder="1" applyAlignment="1">
      <alignment horizontal="left" vertical="center" wrapText="1"/>
    </xf>
    <xf numFmtId="0" fontId="44" fillId="0" borderId="7" xfId="1" applyFont="1" applyFill="1" applyBorder="1" applyAlignment="1">
      <alignment horizontal="left" vertical="center" wrapText="1"/>
    </xf>
    <xf numFmtId="179" fontId="6" fillId="0" borderId="3" xfId="1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3" borderId="0" xfId="1" applyFont="1" applyFill="1" applyAlignment="1">
      <alignment horizontal="center" vertical="center"/>
    </xf>
    <xf numFmtId="0" fontId="0" fillId="0" borderId="73" xfId="0" applyBorder="1" applyAlignment="1">
      <alignment horizontal="center"/>
    </xf>
  </cellXfs>
  <cellStyles count="345">
    <cellStyle name="20% - アクセント 1 2" xfId="5" xr:uid="{B0C09617-2942-4C33-A5BE-C6BD83A70A64}"/>
    <cellStyle name="20% - アクセント 1 2 2" xfId="6" xr:uid="{427D5643-6B86-4E45-8BFA-45D0E291C38D}"/>
    <cellStyle name="20% - アクセント 1 2_Book1" xfId="7" xr:uid="{9622C141-D358-4725-B9FB-2F5EE2A59D9D}"/>
    <cellStyle name="20% - アクセント 1 3" xfId="8" xr:uid="{39FD14A6-E037-45A7-9822-3ED7F51A720E}"/>
    <cellStyle name="20% - アクセント 2 2" xfId="9" xr:uid="{05422797-E87E-4735-A71C-B7EB965D932D}"/>
    <cellStyle name="20% - アクセント 2 2 2" xfId="10" xr:uid="{A8A166C9-4678-4F19-8DD6-50F081FA4393}"/>
    <cellStyle name="20% - アクセント 2 2_Book1" xfId="11" xr:uid="{73DE5066-EF7E-457E-8D19-E9E5A59C087F}"/>
    <cellStyle name="20% - アクセント 2 3" xfId="12" xr:uid="{489557C9-12D0-468C-A734-CDF9CD36164F}"/>
    <cellStyle name="20% - アクセント 3 2" xfId="13" xr:uid="{B3C8E9CD-500D-4709-A849-00E68E1A1DC4}"/>
    <cellStyle name="20% - アクセント 3 2 2" xfId="14" xr:uid="{A1C9D36E-92EF-4EF8-BF9A-4F50EE44075C}"/>
    <cellStyle name="20% - アクセント 3 2_Book1" xfId="15" xr:uid="{E5370A92-C094-4660-83F7-F273E6B4F371}"/>
    <cellStyle name="20% - アクセント 3 3" xfId="16" xr:uid="{B3417013-53D9-4D9F-B898-5F34CDB3FBB6}"/>
    <cellStyle name="20% - アクセント 4 2" xfId="17" xr:uid="{9F113719-0C2E-42EB-84C2-A9DDD264AE3D}"/>
    <cellStyle name="20% - アクセント 4 2 2" xfId="18" xr:uid="{A093D906-6D8D-4575-96B9-7B509E2A5D94}"/>
    <cellStyle name="20% - アクセント 4 2_Book1" xfId="19" xr:uid="{3B524CAC-C7E5-4271-9516-2485228C3C05}"/>
    <cellStyle name="20% - アクセント 4 3" xfId="20" xr:uid="{84886E50-3EF2-46E1-AEEF-6ECC3008251F}"/>
    <cellStyle name="20% - アクセント 5 2" xfId="21" xr:uid="{1EF502DC-532B-4F9B-84C9-43F18839A6CB}"/>
    <cellStyle name="20% - アクセント 5 2 2" xfId="22" xr:uid="{9B0A8457-BE18-4148-91EE-0D30C0682985}"/>
    <cellStyle name="20% - アクセント 5 2_Book1" xfId="23" xr:uid="{9360B0B7-088D-4862-80EE-B5C484E2F5D8}"/>
    <cellStyle name="20% - アクセント 5 3" xfId="24" xr:uid="{B941DCCE-6CCA-43B2-B643-5B227F16A6C9}"/>
    <cellStyle name="20% - アクセント 6 2" xfId="25" xr:uid="{F1C1B7F6-3761-4EB9-A5D4-50E082E3A6CD}"/>
    <cellStyle name="20% - アクセント 6 2 2" xfId="26" xr:uid="{2FDF91A0-E3AC-438D-9B28-17AA1B6B9D34}"/>
    <cellStyle name="20% - アクセント 6 2_Book1" xfId="27" xr:uid="{3BBB8824-5DD5-4E70-8EAA-33958834F098}"/>
    <cellStyle name="20% - アクセント 6 3" xfId="28" xr:uid="{24A22A72-8C93-41C2-80E8-BE33CC93A1DC}"/>
    <cellStyle name="40% - アクセント 1 2" xfId="29" xr:uid="{BBE033AD-CDF1-4C85-898B-EBB27548C02E}"/>
    <cellStyle name="40% - アクセント 1 2 2" xfId="30" xr:uid="{EDC21383-C997-4793-8150-54FD96EF1BB9}"/>
    <cellStyle name="40% - アクセント 1 2_Book1" xfId="31" xr:uid="{22F90D15-B95B-4D2C-A940-DDEF0B38ABE7}"/>
    <cellStyle name="40% - アクセント 1 3" xfId="32" xr:uid="{A2B73265-D575-452D-AB91-6B8EBEA06EED}"/>
    <cellStyle name="40% - アクセント 2 2" xfId="33" xr:uid="{ACAAF937-8A80-41DB-B368-42A759E4FEC1}"/>
    <cellStyle name="40% - アクセント 2 2 2" xfId="34" xr:uid="{0BB550CF-EB5E-42D6-8B50-5CCDB484CE8D}"/>
    <cellStyle name="40% - アクセント 2 2_Book1" xfId="35" xr:uid="{824A3958-0895-4B81-AE92-3035C7B256C4}"/>
    <cellStyle name="40% - アクセント 2 3" xfId="36" xr:uid="{59BA9713-88AB-47FF-9C89-2AA2A2219ECB}"/>
    <cellStyle name="40% - アクセント 3 2" xfId="37" xr:uid="{7A7D8EAC-E889-440B-B6CC-BC260D0F4924}"/>
    <cellStyle name="40% - アクセント 3 2 2" xfId="38" xr:uid="{8213897C-927B-4CBD-BE9C-0D97C6B41EC6}"/>
    <cellStyle name="40% - アクセント 3 2_Book1" xfId="39" xr:uid="{C2C40DEC-9900-4F2C-B041-C6C103351AC0}"/>
    <cellStyle name="40% - アクセント 3 3" xfId="40" xr:uid="{4BB83DE7-0476-40A3-B3A3-9008834145EA}"/>
    <cellStyle name="40% - アクセント 4 2" xfId="41" xr:uid="{09E9CE52-42E9-4F53-B291-3304EFF38DAE}"/>
    <cellStyle name="40% - アクセント 4 2 2" xfId="42" xr:uid="{F03C6CCF-8AF5-407D-A25A-9D6B20326F01}"/>
    <cellStyle name="40% - アクセント 4 2_Book1" xfId="43" xr:uid="{3ED804C8-B413-418E-A8B9-7E7DB89B0715}"/>
    <cellStyle name="40% - アクセント 4 3" xfId="44" xr:uid="{CB9367BF-4E3B-48F7-A928-55930CF3AC66}"/>
    <cellStyle name="40% - アクセント 5 2" xfId="45" xr:uid="{A146522C-72C6-4CC6-A480-D583441A451C}"/>
    <cellStyle name="40% - アクセント 5 2 2" xfId="46" xr:uid="{A82D25EB-CC85-4B20-AAB8-017DAA4669A2}"/>
    <cellStyle name="40% - アクセント 5 2_Book1" xfId="47" xr:uid="{325CCD5F-FA57-4249-980C-4BAA4AA753C3}"/>
    <cellStyle name="40% - アクセント 5 3" xfId="48" xr:uid="{B05DBC1C-AFA3-4A2A-9103-595A3EEAC395}"/>
    <cellStyle name="40% - アクセント 6 2" xfId="49" xr:uid="{8C1F8BC6-916F-4366-B1B5-D153F5D98093}"/>
    <cellStyle name="40% - アクセント 6 2 2" xfId="50" xr:uid="{6B3A1A2F-9C94-4BE0-9900-6EE145F4A79D}"/>
    <cellStyle name="40% - アクセント 6 2_Book1" xfId="51" xr:uid="{08C877D0-167B-4E91-B16D-0FAE3D3CA094}"/>
    <cellStyle name="40% - アクセント 6 3" xfId="52" xr:uid="{3E9F4410-0607-4AB6-A899-9F68EBCE980B}"/>
    <cellStyle name="60% - アクセント 1 2" xfId="53" xr:uid="{3EBD7DFC-5788-4B46-A0C2-129C1B1FB05F}"/>
    <cellStyle name="60% - アクセント 1 2 2" xfId="54" xr:uid="{1CF4DEE5-A34D-4BD8-B7CD-8519E0010405}"/>
    <cellStyle name="60% - アクセント 1 2_Book1" xfId="55" xr:uid="{723D16F3-FAEE-414A-B56E-F505FF0E043B}"/>
    <cellStyle name="60% - アクセント 1 3" xfId="56" xr:uid="{A88C29B7-0C2C-4419-A753-C2735E830CE8}"/>
    <cellStyle name="60% - アクセント 2 2" xfId="57" xr:uid="{296EF59C-F841-497A-99D9-CA157AB15844}"/>
    <cellStyle name="60% - アクセント 2 2 2" xfId="58" xr:uid="{BA3506E2-C3E9-405C-A948-401500E188F4}"/>
    <cellStyle name="60% - アクセント 2 2_Book1" xfId="59" xr:uid="{B99DCBA0-8FB4-4A44-AB4B-D8DDB7410974}"/>
    <cellStyle name="60% - アクセント 2 3" xfId="60" xr:uid="{F78E37C1-28DF-41CB-A4E7-6F0E409D69C8}"/>
    <cellStyle name="60% - アクセント 3 2" xfId="61" xr:uid="{9292CB24-1CB7-4ACC-B218-F765E59F7345}"/>
    <cellStyle name="60% - アクセント 3 2 2" xfId="62" xr:uid="{C802A1BE-CA04-4965-9A98-B48926C9260D}"/>
    <cellStyle name="60% - アクセント 3 2_Book1" xfId="63" xr:uid="{ECEE3640-2E25-4E4C-ABC4-4B304F165CE7}"/>
    <cellStyle name="60% - アクセント 3 3" xfId="64" xr:uid="{B3DC0011-4759-4300-AA21-1E7D5B842179}"/>
    <cellStyle name="60% - アクセント 4 2" xfId="65" xr:uid="{393ED806-ABD6-4022-9754-9D178A73B221}"/>
    <cellStyle name="60% - アクセント 4 2 2" xfId="66" xr:uid="{643FB3CC-54DB-465E-813F-BEEF63878D2E}"/>
    <cellStyle name="60% - アクセント 4 2_Book1" xfId="67" xr:uid="{703D5B12-8A72-479A-98F0-5101033E95D9}"/>
    <cellStyle name="60% - アクセント 4 3" xfId="68" xr:uid="{8995ACB6-9EA1-41DF-BC72-DE413AD7D0A0}"/>
    <cellStyle name="60% - アクセント 5 2" xfId="69" xr:uid="{BFFBE447-A826-4261-971C-C81913C06F84}"/>
    <cellStyle name="60% - アクセント 5 2 2" xfId="70" xr:uid="{64C17A37-DA7C-44D2-8AD1-9FC17F51BA5C}"/>
    <cellStyle name="60% - アクセント 5 2_Book1" xfId="71" xr:uid="{BC9D3DE6-4845-4F9A-B477-25A0C8AA0195}"/>
    <cellStyle name="60% - アクセント 5 3" xfId="72" xr:uid="{C9F2FEC9-76E5-4B10-9E7C-32592E1992FC}"/>
    <cellStyle name="60% - アクセント 6 2" xfId="73" xr:uid="{620C1E8F-3FC9-4054-AEB4-527B8C57A543}"/>
    <cellStyle name="60% - アクセント 6 2 2" xfId="74" xr:uid="{C9563F07-0B2A-45BA-B04C-F1C730509A29}"/>
    <cellStyle name="60% - アクセント 6 2_Book1" xfId="75" xr:uid="{C2022F9B-8D0C-4F57-9BA9-65DEDEEE39F1}"/>
    <cellStyle name="60% - アクセント 6 3" xfId="76" xr:uid="{95766E90-E136-490F-B380-F2FE68FEFBA8}"/>
    <cellStyle name="Calc Currency (0)" xfId="77" xr:uid="{2C82B43C-B725-41FC-98A8-F4AE9F42A7D3}"/>
    <cellStyle name="ColLevel_0" xfId="78" xr:uid="{B3F67222-5710-4834-BA23-B506F81D3F65}"/>
    <cellStyle name="Header1" xfId="79" xr:uid="{CA2289F7-30F8-403E-A154-D3C0F2E8B0CE}"/>
    <cellStyle name="Header2" xfId="80" xr:uid="{63D93F6C-F565-4698-8C4C-6845C556E0E7}"/>
    <cellStyle name="Normal_#18-Internet" xfId="81" xr:uid="{858D1381-DE6C-48BC-A0AE-177190CAFB88}"/>
    <cellStyle name="RowLevel_0" xfId="82" xr:uid="{73CE845D-F540-4639-BACD-801E4FDEFC7D}"/>
    <cellStyle name="アクセント 1 2" xfId="83" xr:uid="{DC27C1DF-D39B-4B9B-AA75-133A0A1B137B}"/>
    <cellStyle name="アクセント 1 2 2" xfId="84" xr:uid="{70BD462C-8113-4A60-B02E-6FC5DBE82632}"/>
    <cellStyle name="アクセント 1 2_Book1" xfId="85" xr:uid="{C8FF2936-483A-40CC-BD0A-4E66CA94F8F5}"/>
    <cellStyle name="アクセント 1 3" xfId="86" xr:uid="{F4B926BE-9CA0-47D3-A698-0BAEB588D3C7}"/>
    <cellStyle name="アクセント 2 2" xfId="87" xr:uid="{F047BEAA-02A4-4426-942F-0691879B5A13}"/>
    <cellStyle name="アクセント 2 2 2" xfId="88" xr:uid="{8FE55DFA-8F2D-4009-AF41-900D78989FEC}"/>
    <cellStyle name="アクセント 2 2_Book1" xfId="89" xr:uid="{9D2FED16-4263-4240-8BE0-FBC4F3CF3E5C}"/>
    <cellStyle name="アクセント 2 3" xfId="90" xr:uid="{0EF02DFB-AA8B-47EB-A7E2-921A33BF1356}"/>
    <cellStyle name="アクセント 3 2" xfId="91" xr:uid="{C4046F4B-6C96-4677-908C-59BE156A42F3}"/>
    <cellStyle name="アクセント 3 2 2" xfId="92" xr:uid="{AC94BFE8-A9E0-4401-A126-B544998B8EA9}"/>
    <cellStyle name="アクセント 3 2_Book1" xfId="93" xr:uid="{6D206564-FC8B-4156-BDAF-A72B917E6117}"/>
    <cellStyle name="アクセント 3 3" xfId="94" xr:uid="{00C75118-7F32-4416-9849-3C4C4991A044}"/>
    <cellStyle name="アクセント 4 2" xfId="95" xr:uid="{B25BF26B-8311-4BC7-84F4-46AD8660E882}"/>
    <cellStyle name="アクセント 4 2 2" xfId="96" xr:uid="{2363C96E-49D2-4B2A-AA41-7D48E563391E}"/>
    <cellStyle name="アクセント 4 2_Book1" xfId="97" xr:uid="{BBD0CB8B-5874-470F-B38E-2930178D2E6A}"/>
    <cellStyle name="アクセント 4 3" xfId="98" xr:uid="{5E92CAA8-4B87-49A8-AFFE-7294F459C256}"/>
    <cellStyle name="アクセント 5 2" xfId="99" xr:uid="{5DBAF19F-237F-41A9-AABF-C415525C1F6F}"/>
    <cellStyle name="アクセント 5 2 2" xfId="100" xr:uid="{254A167B-F4BB-46FA-873B-E8B99E24CB37}"/>
    <cellStyle name="アクセント 5 2_Book1" xfId="101" xr:uid="{D1AF0E75-2056-4EAB-961E-CF43359FEF0E}"/>
    <cellStyle name="アクセント 5 3" xfId="102" xr:uid="{0ECFC8B0-F476-4B47-B65A-8D6253B042E0}"/>
    <cellStyle name="アクセント 6 2" xfId="103" xr:uid="{10E7CCF7-BF55-4FF4-90CB-48E3F4F6376D}"/>
    <cellStyle name="アクセント 6 2 2" xfId="104" xr:uid="{915337B4-F327-4CD5-8B06-7DEE6C4C1133}"/>
    <cellStyle name="アクセント 6 2_Book1" xfId="105" xr:uid="{011AAC02-1AB0-43E2-B5D9-2EA12D78350C}"/>
    <cellStyle name="アクセント 6 3" xfId="106" xr:uid="{0613A36C-E4F8-4C0A-9E92-3E6258FF1028}"/>
    <cellStyle name="タイトル 2" xfId="107" xr:uid="{2B971626-9393-4327-B2A4-D54828B1B9D8}"/>
    <cellStyle name="タイトル 2 2" xfId="108" xr:uid="{F5862050-0718-4268-A398-51EFB5FA9A8D}"/>
    <cellStyle name="タイトル 2_Book1" xfId="109" xr:uid="{0141F8E0-2FA0-4272-A33D-06BA0F33375C}"/>
    <cellStyle name="タイトル 3" xfId="110" xr:uid="{531EC3F1-9FB4-4726-82F0-4C534FC22390}"/>
    <cellStyle name="チェック セル 2" xfId="111" xr:uid="{127EC406-36B2-4917-9474-BE07C1A0FE46}"/>
    <cellStyle name="チェック セル 2 2" xfId="112" xr:uid="{C24C20B1-B6A9-413B-8086-C2BED4ADD9A2}"/>
    <cellStyle name="チェック セル 2_Book1" xfId="113" xr:uid="{0F570CF2-E55C-4C46-9D1F-99754A79E64B}"/>
    <cellStyle name="チェック セル 3" xfId="114" xr:uid="{0F3074CF-04C9-4396-96F2-19E63DDC01DD}"/>
    <cellStyle name="どちらでもない 2" xfId="115" xr:uid="{D43DAFBD-0C2B-4FAA-B7D7-BDE1FED33FB4}"/>
    <cellStyle name="どちらでもない 2 2" xfId="116" xr:uid="{198348E7-A0A4-41FF-B1D7-E5775F79385E}"/>
    <cellStyle name="どちらでもない 2_Book1" xfId="117" xr:uid="{5A9A939C-37C2-4839-9273-5A0498CB37EB}"/>
    <cellStyle name="どちらでもない 3" xfId="118" xr:uid="{84BCE965-BF71-40D4-9F5D-F1025FA42C77}"/>
    <cellStyle name="パーセント 2" xfId="119" xr:uid="{8260BCD1-AC5C-415E-B67B-2A9762DD229D}"/>
    <cellStyle name="パーセント 2 2" xfId="120" xr:uid="{1FA77C17-F711-431B-9836-A28CC0F132B1}"/>
    <cellStyle name="パーセント 3" xfId="121" xr:uid="{6A029942-5F4D-4CE7-B24D-EBA36B84EB5A}"/>
    <cellStyle name="ハイパーリンク 2" xfId="122" xr:uid="{DE11A631-8575-40C3-BD1E-1B4877C3B2F8}"/>
    <cellStyle name="ハイパーリンク 3" xfId="123" xr:uid="{FABB9D17-A1C2-4855-BB38-4A6EEAF71520}"/>
    <cellStyle name="ハイパーリンク 4" xfId="343" xr:uid="{948E1247-FD90-4FA9-A30E-327276AA549A}"/>
    <cellStyle name="メモ 2" xfId="124" xr:uid="{55EC770A-3732-4CF2-ACA6-B98FB0E46CDB}"/>
    <cellStyle name="メモ 2 2" xfId="125" xr:uid="{68E9E5C9-06E6-4C92-BFDA-88E1519BB304}"/>
    <cellStyle name="メモ 2 2 2" xfId="126" xr:uid="{6F395DE4-08AF-4BCF-83A0-E94A5337D6FB}"/>
    <cellStyle name="メモ 2 2_Sheet1" xfId="127" xr:uid="{700A6266-3337-4428-A8E0-30B1A0A13147}"/>
    <cellStyle name="メモ 2_手紙ＰＪ資料" xfId="128" xr:uid="{239F38E3-3443-4510-B74F-A7445CAC875B}"/>
    <cellStyle name="メモ 3" xfId="129" xr:uid="{E1C9E19D-7C58-4914-A030-AF0A87BF1187}"/>
    <cellStyle name="リンク セル 2" xfId="130" xr:uid="{192D54B2-1F40-4D58-8833-25F259964FC4}"/>
    <cellStyle name="リンク セル 2 2" xfId="131" xr:uid="{40016DF5-CF18-44BF-911F-11997DB33E98}"/>
    <cellStyle name="リンク セル 2_Book1" xfId="132" xr:uid="{00A73A65-CA0A-4CFE-9761-B0689BD98C86}"/>
    <cellStyle name="リンク セル 3" xfId="133" xr:uid="{44767B36-626A-478A-AEB5-067E97979A8F}"/>
    <cellStyle name="悪い 2" xfId="134" xr:uid="{DA6A3AB5-4E7A-40A9-9D87-D671A8515B08}"/>
    <cellStyle name="悪い 2 2" xfId="135" xr:uid="{8D3EFEA5-2CC4-4AAB-8183-DA126F9827B2}"/>
    <cellStyle name="悪い 2_Book1" xfId="136" xr:uid="{0C1B6EBF-B3F7-4AF0-B95D-9A15D5986DBA}"/>
    <cellStyle name="悪い 3" xfId="137" xr:uid="{1E847DDE-88A4-4AC6-81C7-503D14D2E0A8}"/>
    <cellStyle name="金額" xfId="138" xr:uid="{D5EB7F0D-6DB4-4100-ACD0-E11A7F2E3518}"/>
    <cellStyle name="計算 2" xfId="139" xr:uid="{F8F537F7-0CEB-471A-B3AE-9B60F9ECBEDC}"/>
    <cellStyle name="計算 2 2" xfId="140" xr:uid="{B13E6E95-A4E3-4BBF-97F3-A0AB4EF10EBC}"/>
    <cellStyle name="計算 2_Book1" xfId="141" xr:uid="{285B5E41-3C70-40ED-BE15-28F62C86661D}"/>
    <cellStyle name="計算 3" xfId="142" xr:uid="{1E6E3682-F5CB-41C9-893F-1E6CBC0D1CD2}"/>
    <cellStyle name="警告文 2" xfId="143" xr:uid="{1D238ECF-3C40-4858-8AD6-8262712F305C}"/>
    <cellStyle name="警告文 2 2" xfId="144" xr:uid="{1FE5C783-F73E-434F-A794-E8C61C6E0337}"/>
    <cellStyle name="警告文 2_Book1" xfId="145" xr:uid="{6EBA0433-0C88-4CE9-92F8-9FD469070647}"/>
    <cellStyle name="警告文 3" xfId="146" xr:uid="{BD56CC0A-9B9E-4D4F-A9E9-931E1F3792B3}"/>
    <cellStyle name="桁区切り" xfId="2" builtinId="6"/>
    <cellStyle name="桁区切り 10" xfId="147" xr:uid="{738B5B75-7F8E-41A7-BCF6-C2E71FCE74F0}"/>
    <cellStyle name="桁区切り 11" xfId="148" xr:uid="{C514EF34-B130-4477-9660-1B34CDC55DB6}"/>
    <cellStyle name="桁区切り 12" xfId="334" xr:uid="{E023B3F5-3DC6-4A21-917A-82598A31114E}"/>
    <cellStyle name="桁区切り 13" xfId="335" xr:uid="{CC766D6E-5432-40DB-B8BF-C19B6EB42DCD}"/>
    <cellStyle name="桁区切り 2" xfId="149" xr:uid="{7E964AC3-C07F-4939-9BCF-BAA4A50EBC46}"/>
    <cellStyle name="桁区切り 2 2" xfId="150" xr:uid="{8E218E30-97C0-43B0-A1DC-AB6E11F7DEF1}"/>
    <cellStyle name="桁区切り 2 2 2" xfId="151" xr:uid="{DAEDDC52-6F99-4E30-ADEC-2744D6C25889}"/>
    <cellStyle name="桁区切り 2 2_手紙ＰＪ資料" xfId="152" xr:uid="{A2DA923D-C9CE-4A5A-964D-E3E1485F1F5F}"/>
    <cellStyle name="桁区切り 2 3" xfId="153" xr:uid="{A6117EEF-F36D-4E75-8978-EDADE30B6F70}"/>
    <cellStyle name="桁区切り 2 3 2" xfId="154" xr:uid="{86206A64-E004-4E7E-A618-9E6FDBECCA8E}"/>
    <cellStyle name="桁区切り 2 4" xfId="155" xr:uid="{E3CEEFDD-23BA-48D4-A5E4-04819B5CF050}"/>
    <cellStyle name="桁区切り 2 5" xfId="156" xr:uid="{43FB2164-EC38-446E-B2B8-759F816FEED3}"/>
    <cellStyle name="桁区切り 2 6" xfId="157" xr:uid="{60903725-DD4F-4AAB-BD6E-C2812EA346AB}"/>
    <cellStyle name="桁区切り 2 7" xfId="158" xr:uid="{B553376C-490D-459F-823E-C167F3A6B7D5}"/>
    <cellStyle name="桁区切り 2 8" xfId="159" xr:uid="{E35A776D-7522-44A3-8338-03EFC4B6351C}"/>
    <cellStyle name="桁区切り 2_53塾出欠表" xfId="160" xr:uid="{DB8F17F1-53C4-46CC-BBD2-4B13C5B0CBDC}"/>
    <cellStyle name="桁区切り 3" xfId="161" xr:uid="{9AAF0B47-26F1-44F2-BFF3-398927451E25}"/>
    <cellStyle name="桁区切り 3 2" xfId="162" xr:uid="{7E0FF48A-7F41-4BCB-A80A-B260654C5C24}"/>
    <cellStyle name="桁区切り 3 3" xfId="336" xr:uid="{C7DFEC41-6544-4C0D-B3C0-EF8E68AFF1FA}"/>
    <cellStyle name="桁区切り 3_寸劇マスタープラン（091030)(1)" xfId="163" xr:uid="{5CF4A0EA-A5F1-4A3C-AD97-8E1057CBDDF2}"/>
    <cellStyle name="桁区切り 4" xfId="164" xr:uid="{39DD579F-ACC3-4084-A9C9-6F98EDBA0DF0}"/>
    <cellStyle name="桁区切り 5" xfId="165" xr:uid="{CFC3D423-6265-4C3B-9C8E-580E04D481D0}"/>
    <cellStyle name="桁区切り 6" xfId="166" xr:uid="{945D4DF6-EF85-47B2-AF92-D05C3B8645AC}"/>
    <cellStyle name="桁区切り 6 2" xfId="167" xr:uid="{6F2783BE-B83D-4EDD-8BA7-0A905A3128F7}"/>
    <cellStyle name="桁区切り 6 3" xfId="168" xr:uid="{71EF4879-F3D3-4DCE-BF5F-922F7D58963B}"/>
    <cellStyle name="桁区切り 7" xfId="169" xr:uid="{3E7D9ED4-04CC-4FB3-AFE5-5A1AFD984EFF}"/>
    <cellStyle name="桁区切り 8" xfId="170" xr:uid="{832F3929-B564-4A55-A9CF-CEE3B20FE36F}"/>
    <cellStyle name="桁区切り 9" xfId="171" xr:uid="{BE08C1F7-A79C-468E-9D2D-033E8C851D49}"/>
    <cellStyle name="見出し 1 2" xfId="172" xr:uid="{6087A7A9-4841-45DF-A84A-ECA31D8A6B3E}"/>
    <cellStyle name="見出し 1 2 2" xfId="173" xr:uid="{2A37D035-646C-49E6-9845-4C1916C64F85}"/>
    <cellStyle name="見出し 1 2_Book1" xfId="174" xr:uid="{98A972B3-8482-4F4A-8546-4B2B910AA98E}"/>
    <cellStyle name="見出し 1 3" xfId="175" xr:uid="{E7C65C89-4CBA-4BD4-B18A-C847ECE894F0}"/>
    <cellStyle name="見出し 2 2" xfId="176" xr:uid="{5D3B91CD-ADA0-411B-9152-1FB6A4FEBF8C}"/>
    <cellStyle name="見出し 2 2 2" xfId="177" xr:uid="{5C39D8F2-DEDF-4C8E-A7E8-D39C1BC19CF7}"/>
    <cellStyle name="見出し 2 2_Book1" xfId="178" xr:uid="{8EBF789C-ED57-4DDD-BE61-DA06CAB6EB44}"/>
    <cellStyle name="見出し 2 3" xfId="179" xr:uid="{E2CA73C7-FEE2-4B64-9A01-3E7A667DDA2E}"/>
    <cellStyle name="見出し 3 2" xfId="180" xr:uid="{6C127098-16CF-45BA-B81D-CE8E95EB527C}"/>
    <cellStyle name="見出し 3 2 2" xfId="181" xr:uid="{5E442522-E1BE-45AC-9842-854EE4337FEB}"/>
    <cellStyle name="見出し 3 2_Book1" xfId="182" xr:uid="{566F9413-2B92-485F-8386-6D4F7C995C99}"/>
    <cellStyle name="見出し 3 3" xfId="183" xr:uid="{F7CCC432-2AB1-4B6B-88A6-9A823E83C613}"/>
    <cellStyle name="見出し 4 2" xfId="184" xr:uid="{2CBA7BA1-2C08-4293-B30A-EBB7A3D19EB3}"/>
    <cellStyle name="見出し 4 2 2" xfId="185" xr:uid="{047D66E8-27AE-4285-AAD0-C3BDA78AA7D9}"/>
    <cellStyle name="見出し 4 2_Book1" xfId="186" xr:uid="{EF72F08E-582B-45D6-88C8-C7520CD461A5}"/>
    <cellStyle name="見出し 4 3" xfId="187" xr:uid="{43EBDD81-512D-43AB-8148-5DCC04975051}"/>
    <cellStyle name="集計 2" xfId="188" xr:uid="{5A5C2AB2-8670-4894-B475-D382F43088C3}"/>
    <cellStyle name="集計 2 2" xfId="189" xr:uid="{ACA64240-6D66-4694-8A24-5CA88EC8F92A}"/>
    <cellStyle name="集計 2_Book1" xfId="190" xr:uid="{1B613B73-9944-464A-9376-20BD3D65FEB3}"/>
    <cellStyle name="集計 3" xfId="191" xr:uid="{4AD376A9-6960-490C-9181-7E2F13C33345}"/>
    <cellStyle name="出力 2" xfId="192" xr:uid="{B4DAA060-573F-4874-9549-3A70D5528AFF}"/>
    <cellStyle name="出力 2 2" xfId="193" xr:uid="{C4C3D071-8496-450F-88A5-256663B845A2}"/>
    <cellStyle name="出力 2_Book1" xfId="194" xr:uid="{2B1A0710-BE32-44E8-B039-C2534A4415BC}"/>
    <cellStyle name="出力 3" xfId="195" xr:uid="{5477F211-FAAC-4B2F-A83B-BD63FE974801}"/>
    <cellStyle name="説明文 2" xfId="196" xr:uid="{DC53E0B5-F9D4-4F62-A634-BC799EC0E4DE}"/>
    <cellStyle name="説明文 2 2" xfId="197" xr:uid="{627D7FCE-CE49-4CE2-85B6-74C667D2DBC6}"/>
    <cellStyle name="説明文 2_Book1" xfId="198" xr:uid="{6177583D-5C51-4D24-BA30-CA62880E3D16}"/>
    <cellStyle name="説明文 3" xfId="199" xr:uid="{032C1016-AB10-4F03-9361-EE2FFE7CEEFB}"/>
    <cellStyle name="通貨 2" xfId="200" xr:uid="{EB8FFBC9-3819-411F-B41C-4F8C390855DC}"/>
    <cellStyle name="通貨 2 2" xfId="201" xr:uid="{58C3AABD-E33A-44E6-9F7E-64219BBF1E8A}"/>
    <cellStyle name="通貨 2 2 2" xfId="202" xr:uid="{B6281B39-DC98-4084-9D98-23DC9D60C429}"/>
    <cellStyle name="通貨 2 2_手紙ＰＪ資料" xfId="203" xr:uid="{5EA2537F-940E-488B-B2BD-23FBB7D141EB}"/>
    <cellStyle name="通貨 2 3" xfId="204" xr:uid="{6A759E83-268F-4DF4-A836-DCBF536EB05E}"/>
    <cellStyle name="通貨 2 3 2" xfId="205" xr:uid="{8F985727-7878-4234-9976-0D4936F976C9}"/>
    <cellStyle name="通貨 2 3_手紙ＰＪ資料" xfId="206" xr:uid="{88C289DF-13DE-41CC-89C4-C600CA72A6B2}"/>
    <cellStyle name="通貨 2 4" xfId="207" xr:uid="{E2CC4E4C-CEC2-4862-A169-8796AEACAE8F}"/>
    <cellStyle name="通貨 2 5" xfId="208" xr:uid="{43E066D9-C3A6-4F58-B1FB-26AB66FB8175}"/>
    <cellStyle name="通貨 2 6" xfId="209" xr:uid="{BDB16148-73C1-414F-9056-2D43230405F2}"/>
    <cellStyle name="通貨 2 7" xfId="210" xr:uid="{8E135CDB-F8B4-4C56-A5EC-4F8716621B54}"/>
    <cellStyle name="通貨 2_活動報告書( ４班)5 月度__" xfId="211" xr:uid="{3D2C005B-C5D8-46AD-A05D-55B8241D24B5}"/>
    <cellStyle name="入力 2" xfId="212" xr:uid="{CFB4F50A-1D20-43E9-AB21-B74070607F5F}"/>
    <cellStyle name="入力 2 2" xfId="213" xr:uid="{BB9C9311-F451-46E3-A097-68F056B93BAA}"/>
    <cellStyle name="入力 2_Book1" xfId="214" xr:uid="{0205BDAF-D455-4E5D-A56A-9ABE8A6CD044}"/>
    <cellStyle name="入力 3" xfId="215" xr:uid="{8855C41F-8C46-45DE-8442-39339B5F279A}"/>
    <cellStyle name="標準" xfId="0" builtinId="0"/>
    <cellStyle name="標準 10" xfId="216" xr:uid="{EF228EE9-9DB2-4D34-9B48-34C7B1189434}"/>
    <cellStyle name="標準 11" xfId="217" xr:uid="{44637CA7-E287-48D1-A47F-63E10AB90A0E}"/>
    <cellStyle name="標準 11 2" xfId="218" xr:uid="{4A3A1A07-2A54-4BA3-B971-5E5071BF1AC4}"/>
    <cellStyle name="標準 11 2 2" xfId="219" xr:uid="{1675E4D7-E589-4850-BAA5-251157EA36BC}"/>
    <cellStyle name="標準 11 2 3" xfId="220" xr:uid="{59CD486C-D200-4E89-9460-8966D9ECEC13}"/>
    <cellStyle name="標準 11 2 4" xfId="338" xr:uid="{C6754A39-34FC-465F-A7EF-7751F955C881}"/>
    <cellStyle name="標準 11 3" xfId="221" xr:uid="{7B8C3506-2756-4DAA-995D-DB733332AA7B}"/>
    <cellStyle name="標準 11 4" xfId="337" xr:uid="{56694F32-7517-4C69-88C1-3C8DF71F865D}"/>
    <cellStyle name="標準 11_0902 新美副塾長講義決算書" xfId="222" xr:uid="{EE8FAFC9-2D36-47B5-A8AC-3953DF52F9E0}"/>
    <cellStyle name="標準 12" xfId="223" xr:uid="{2423C145-B486-487F-ACA2-17D9B9B2B0AE}"/>
    <cellStyle name="標準 13" xfId="3" xr:uid="{77CFE1DF-3DEC-43C1-85EC-5E43E96552AA}"/>
    <cellStyle name="標準 13 2" xfId="224" xr:uid="{53B55CEA-3D45-4A53-8B74-DE3E89D08CCC}"/>
    <cellStyle name="標準 13 2 2" xfId="340" xr:uid="{915F31DD-422E-4134-A505-6F2AC3F8C1BE}"/>
    <cellStyle name="標準 13 3" xfId="225" xr:uid="{EB26A0E6-7116-41FF-A8BD-2DCD8B5DA9A3}"/>
    <cellStyle name="標準 13 4" xfId="339" xr:uid="{7AEBF6CD-472A-4FCA-9191-96B1CB81D997}"/>
    <cellStyle name="標準 14" xfId="226" xr:uid="{DD84D866-D0DD-4E01-956F-9FDFFED9AE1A}"/>
    <cellStyle name="標準 14 2" xfId="227" xr:uid="{53EB01D2-1C6C-42FE-941A-0439B14602F4}"/>
    <cellStyle name="標準 14_一泊研修　決算" xfId="228" xr:uid="{612A1A96-775A-4011-A09D-C27A6B921673}"/>
    <cellStyle name="標準 15" xfId="229" xr:uid="{B32FF4C5-C901-4A20-9094-BEDE09B84C98}"/>
    <cellStyle name="標準 15 2" xfId="230" xr:uid="{893F1BD8-FEF6-41BE-84E7-047157077357}"/>
    <cellStyle name="標準 16" xfId="231" xr:uid="{4FA75CDE-675C-48A5-B4CC-FD7ED335DBB8}"/>
    <cellStyle name="標準 16 2" xfId="232" xr:uid="{A07DC962-2174-4BBF-B55D-EB6F0AD31B49}"/>
    <cellStyle name="標準 16 3" xfId="233" xr:uid="{23E6A549-1FAB-41F5-9CDB-93F2C3DD13ED}"/>
    <cellStyle name="標準 17" xfId="234" xr:uid="{59E43E40-E6E0-40CF-A2BE-D995A59D21AC}"/>
    <cellStyle name="標準 17 2" xfId="235" xr:uid="{8AA6F81B-176D-4D75-9483-3A4FE3BB94BB}"/>
    <cellStyle name="標準 17 3" xfId="236" xr:uid="{6C8EDB80-D787-4201-A067-4715E5FEAA28}"/>
    <cellStyle name="標準 18" xfId="237" xr:uid="{2E3E9549-A3E0-44A6-A618-ADC6B411550A}"/>
    <cellStyle name="標準 18 2" xfId="238" xr:uid="{C91B9FB2-4EB3-46D6-94E4-6E9C9F729909}"/>
    <cellStyle name="標準 18 3" xfId="239" xr:uid="{E1E96A43-AA97-4267-BEE2-A356A1F35EC5}"/>
    <cellStyle name="標準 19" xfId="240" xr:uid="{6E7C4295-D1BE-4D30-843D-259D9A9A8A67}"/>
    <cellStyle name="標準 19 2" xfId="241" xr:uid="{7B06B1F6-01E6-487A-8FEF-64FDD423281C}"/>
    <cellStyle name="標準 19_Sheet1" xfId="242" xr:uid="{5271B80F-FCC8-401C-9C7B-AC4A2AF7836D}"/>
    <cellStyle name="標準 2" xfId="1" xr:uid="{00000000-0005-0000-0000-000001000000}"/>
    <cellStyle name="標準 2 10" xfId="243" xr:uid="{D2DC646C-C188-4782-82A2-6118690B7D2A}"/>
    <cellStyle name="標準 2 11" xfId="244" xr:uid="{0C5D7133-4B53-4B4B-A98C-AE0503B64426}"/>
    <cellStyle name="標準 2 12" xfId="245" xr:uid="{94722E0A-BB4F-4A3B-A834-FD575E0ECB4E}"/>
    <cellStyle name="標準 2 13" xfId="246" xr:uid="{BE62DBA0-9B6A-40F1-ADEC-AAE91B84AB78}"/>
    <cellStyle name="標準 2 14" xfId="247" xr:uid="{0CBE7F9E-5D04-498A-B81A-E371AC4DA81C}"/>
    <cellStyle name="標準 2 15" xfId="248" xr:uid="{28749CBC-C3B3-4A42-A95B-2CF1D7BA03E5}"/>
    <cellStyle name="標準 2 16" xfId="249" xr:uid="{6262DF99-9622-44F3-8EC1-9C930F07B5B9}"/>
    <cellStyle name="標準 2 17" xfId="250" xr:uid="{C1A928B6-5CD7-4E4C-BE76-0BCEB7676A4F}"/>
    <cellStyle name="標準 2 18" xfId="251" xr:uid="{6BFB0A77-A00A-4E22-A83A-DD8AC8B54DF0}"/>
    <cellStyle name="標準 2 19" xfId="252" xr:uid="{1A44E510-CA2B-42CF-AC77-C089F4D0AE67}"/>
    <cellStyle name="標準 2 2" xfId="253" xr:uid="{3F205B4F-4125-447C-B72E-5084169168DC}"/>
    <cellStyle name="標準 2 2 2" xfId="254" xr:uid="{002713B4-02E8-4383-8D5A-9904A342962C}"/>
    <cellStyle name="標準 2 2 3" xfId="255" xr:uid="{D502228D-C4DB-4557-A27A-7D38674C61CB}"/>
    <cellStyle name="標準 2 2 4" xfId="256" xr:uid="{0765BE23-6EF0-4BCE-9539-D51196F0E0EB}"/>
    <cellStyle name="標準 2 2_【小野田班】" xfId="257" xr:uid="{9BBE5A19-CCB1-442A-8BEA-3722AD915D11}"/>
    <cellStyle name="標準 2 20" xfId="258" xr:uid="{DB102E2A-A505-429E-B7A8-CE041DE64343}"/>
    <cellStyle name="標準 2 21" xfId="259" xr:uid="{7F2FAD38-B36B-465F-9B0A-2840B8CDC731}"/>
    <cellStyle name="標準 2 22" xfId="260" xr:uid="{D0F3D2DB-E3E4-4933-97AF-6DF4ADE1D279}"/>
    <cellStyle name="標準 2 23" xfId="261" xr:uid="{D82307E3-8DF0-4930-8815-FBC9605BF265}"/>
    <cellStyle name="標準 2 24" xfId="262" xr:uid="{EECDF008-E110-42CD-B819-19CE59F5D5D3}"/>
    <cellStyle name="標準 2 25" xfId="263" xr:uid="{519DA551-DD4A-496F-B83D-33C22379F602}"/>
    <cellStyle name="標準 2 26" xfId="264" xr:uid="{61FCE070-7F56-4FC5-9AC6-09B885E4F105}"/>
    <cellStyle name="標準 2 27" xfId="265" xr:uid="{B786497C-15F2-4EF5-A20B-63B1B9F1B03C}"/>
    <cellStyle name="標準 2 28" xfId="266" xr:uid="{F4E53844-0EC4-49A8-BA07-9C9095FEA934}"/>
    <cellStyle name="標準 2 29" xfId="267" xr:uid="{CFDF3F5A-E55F-4BE6-B36C-8A8BDF1C2843}"/>
    <cellStyle name="標準 2 3" xfId="268" xr:uid="{94FB5698-F1BA-49FB-B90D-E485CDEF840E}"/>
    <cellStyle name="標準 2 3 2" xfId="341" xr:uid="{05F5291C-D852-4A5A-B584-3389392B4DDD}"/>
    <cellStyle name="標準 2 30" xfId="269" xr:uid="{546CD522-4F76-42DF-812D-3574B7EC0258}"/>
    <cellStyle name="標準 2 30 2" xfId="270" xr:uid="{0899F90F-D216-4199-8CF8-703F5CD8ABFF}"/>
    <cellStyle name="標準 2 30 2 2" xfId="271" xr:uid="{D3FFDDFB-B703-48FE-B131-002FD2287D4E}"/>
    <cellStyle name="標準 2 31" xfId="272" xr:uid="{A423C717-AE8F-4553-9771-96AA39CAE71F}"/>
    <cellStyle name="標準 2 32" xfId="273" xr:uid="{1A92B9C5-09E0-48B4-834D-595A6599E161}"/>
    <cellStyle name="標準 2 33" xfId="274" xr:uid="{0A35B08A-5C09-4EEE-9085-E3A6A700853F}"/>
    <cellStyle name="標準 2 34" xfId="275" xr:uid="{821CCE25-22BF-48E1-888F-2E346F54D2B3}"/>
    <cellStyle name="標準 2 35" xfId="276" xr:uid="{8D2ABAD1-6F76-42A3-AFEB-CFDDF6C6FE9D}"/>
    <cellStyle name="標準 2 36" xfId="277" xr:uid="{D22EAB59-F0E1-4F35-9E1E-109954F64BA4}"/>
    <cellStyle name="標準 2 4" xfId="278" xr:uid="{BF80B535-EAB8-4397-8663-449536CB05C2}"/>
    <cellStyle name="標準 2 5" xfId="279" xr:uid="{32E6C156-5098-4658-8368-2833EA11038E}"/>
    <cellStyle name="標準 2 6" xfId="280" xr:uid="{1D27E6FF-D871-447C-A3C4-AAFCEEC4B583}"/>
    <cellStyle name="標準 2 7" xfId="281" xr:uid="{2B8BD952-D2FC-4564-AAAA-7451195B7158}"/>
    <cellStyle name="標準 2 8" xfId="282" xr:uid="{D201CD08-6619-45CF-831C-AE030215EE90}"/>
    <cellStyle name="標準 2 9" xfId="283" xr:uid="{CB24255B-22EB-4C31-8EAD-F6754E153115}"/>
    <cellStyle name="標準 2_（2日目）前島神社　企画書080902" xfId="284" xr:uid="{D1A04643-BD65-4CD6-BF37-A123C3A6BE55}"/>
    <cellStyle name="標準 20" xfId="285" xr:uid="{8E59B21B-4D24-42E7-B12F-AF7B00A3F4A0}"/>
    <cellStyle name="標準 21" xfId="286" xr:uid="{41C6C356-F4B1-40DF-9CAF-58C18A728522}"/>
    <cellStyle name="標準 22" xfId="287" xr:uid="{ADC6CA5F-5B05-4136-B716-8110DB9A5CD6}"/>
    <cellStyle name="標準 23" xfId="288" xr:uid="{5404616B-0814-450E-894B-427ED017A9EA}"/>
    <cellStyle name="標準 24" xfId="289" xr:uid="{887121BB-5383-4552-8650-699B6CFA27A6}"/>
    <cellStyle name="標準 25" xfId="290" xr:uid="{74E5B766-4B73-4123-B341-4488E61F27F6}"/>
    <cellStyle name="標準 26" xfId="291" xr:uid="{BB6A4E88-F3FE-47DE-8C97-80D2CD813ED4}"/>
    <cellStyle name="標準 27" xfId="292" xr:uid="{CD0B6E8A-1F9E-46CE-8921-D50EEED008FB}"/>
    <cellStyle name="標準 27 2" xfId="293" xr:uid="{9E1EC018-8916-4E4C-A821-698CD767DD12}"/>
    <cellStyle name="標準 27_Sheet1" xfId="294" xr:uid="{338A9CF0-B371-436E-9D72-43F43FC19EFC}"/>
    <cellStyle name="標準 28" xfId="295" xr:uid="{FB529642-C202-4945-8733-73B5E22E1E66}"/>
    <cellStyle name="標準 29" xfId="296" xr:uid="{A55DC6C1-35F1-496E-897C-4FA4772DB633}"/>
    <cellStyle name="標準 3" xfId="297" xr:uid="{29B28C48-BAA4-4923-8451-136D9F93D948}"/>
    <cellStyle name="標準 3 2" xfId="298" xr:uid="{4397F969-8D6F-4195-81C7-F93FEDBF62B6}"/>
    <cellStyle name="標準 3 3" xfId="342" xr:uid="{A8876298-1CDE-46BF-9638-016F6182A20D}"/>
    <cellStyle name="標準 3_【第５回合同塾主講義】席次__03032228" xfId="299" xr:uid="{6D1BE0E5-A624-4300-B578-D13699103F82}"/>
    <cellStyle name="標準 30" xfId="300" xr:uid="{25B301E2-F934-4914-A7AF-E4ABEBFC1B72}"/>
    <cellStyle name="標準 31" xfId="301" xr:uid="{12F40586-6C2E-4D41-8243-7AA6916E653F}"/>
    <cellStyle name="標準 32" xfId="302" xr:uid="{57CA0C3E-0DEA-422F-AB8D-F6D0AF52E4E0}"/>
    <cellStyle name="標準 33" xfId="303" xr:uid="{97C30CA4-EFE4-434F-AB2A-43AE30C3EB49}"/>
    <cellStyle name="標準 34" xfId="304" xr:uid="{D7014A10-1971-4D1E-B6F8-585C4C37F999}"/>
    <cellStyle name="標準 35" xfId="305" xr:uid="{17FB07E9-DA98-428B-9264-641F918510E0}"/>
    <cellStyle name="標準 36" xfId="306" xr:uid="{DC9EADE9-D74C-4096-B7FE-D24D00B9B6CB}"/>
    <cellStyle name="標準 37" xfId="307" xr:uid="{0CD77F60-2224-49C5-8A33-2D57144BBC96}"/>
    <cellStyle name="標準 38" xfId="308" xr:uid="{755E32C4-15EE-4DBF-9332-E66AA0C998E8}"/>
    <cellStyle name="標準 39" xfId="309" xr:uid="{8E42727E-FDEE-46C8-92EB-5E5E410E2E84}"/>
    <cellStyle name="標準 4" xfId="310" xr:uid="{3201D2EF-7B89-48A8-91C9-58973977A363}"/>
    <cellStyle name="標準 4 2" xfId="311" xr:uid="{901ED963-CD8A-446C-9D6E-C4371C62B9A6}"/>
    <cellStyle name="標準 4 3" xfId="312" xr:uid="{83BB72B7-4B24-437C-ADD0-98FDCAF909E2}"/>
    <cellStyle name="標準 40" xfId="313" xr:uid="{ECA9E82C-36F4-4B7C-A9D4-5016EA286296}"/>
    <cellStyle name="標準 41" xfId="314" xr:uid="{A67FF282-9D59-4A84-AA5C-938D903C6900}"/>
    <cellStyle name="標準 42" xfId="315" xr:uid="{D8304C28-8ACD-47FD-A0F2-16A5C20831FE}"/>
    <cellStyle name="標準 43" xfId="316" xr:uid="{47840AB6-215B-4758-A785-B4357FB179B1}"/>
    <cellStyle name="標準 44" xfId="317" xr:uid="{444048FE-7E0E-4DC1-B5C4-7CC41D4FD240}"/>
    <cellStyle name="標準 45" xfId="318" xr:uid="{738E38FB-D879-4C29-885E-D7A89B8A5A6A}"/>
    <cellStyle name="標準 46" xfId="344" xr:uid="{717E1AF1-5D43-4849-9B8C-BBF72379DCF2}"/>
    <cellStyle name="標準 5" xfId="319" xr:uid="{47337332-D7BF-41F0-B6A4-A10968D6DFB7}"/>
    <cellStyle name="標準 5 2" xfId="320" xr:uid="{8F765A18-4315-49C3-A7AC-3C3E47F8D55B}"/>
    <cellStyle name="標準 50" xfId="4" xr:uid="{5F8AEF50-10D4-4524-93B5-C2FD123B501B}"/>
    <cellStyle name="標準 6" xfId="321" xr:uid="{6E3B95F2-29E3-44D1-B919-7EBE14B4BC07}"/>
    <cellStyle name="標準 7" xfId="322" xr:uid="{65AC3A1C-B6CD-4C70-9035-15871E643DDF}"/>
    <cellStyle name="標準 7 2" xfId="323" xr:uid="{58893405-E6DC-4F6C-8C4B-C7BD50BD77D0}"/>
    <cellStyle name="標準 7 3" xfId="324" xr:uid="{43CD688A-35DE-4399-8CB6-46870579F8E8}"/>
    <cellStyle name="標準 8" xfId="325" xr:uid="{D9040C56-F040-4604-8D97-8424D10EF0DA}"/>
    <cellStyle name="標準 9" xfId="326" xr:uid="{53C01695-6308-41C6-BBC2-10FC9ED91EDA}"/>
    <cellStyle name="標準 9 2" xfId="327" xr:uid="{582344F6-8C93-4C1F-A14F-FE8295212F88}"/>
    <cellStyle name="標準 9 2 2" xfId="328" xr:uid="{EAFCFED5-278C-456C-8716-D0BCB49DECF0}"/>
    <cellStyle name="未定義" xfId="329" xr:uid="{FB602BB6-4213-42AD-9C69-417801BFABB9}"/>
    <cellStyle name="良い 2" xfId="330" xr:uid="{A860573C-0F1E-476B-A548-29DCDC1118DF}"/>
    <cellStyle name="良い 2 2" xfId="331" xr:uid="{BCAD37A1-0A54-4250-9324-0263DCE04AAF}"/>
    <cellStyle name="良い 2_Book1" xfId="332" xr:uid="{13910D7B-5096-440B-B54B-C56704F62488}"/>
    <cellStyle name="良い 3" xfId="333" xr:uid="{53F2FB5A-9CAB-42B2-B87A-3CC36D176CE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0</xdr:row>
      <xdr:rowOff>123825</xdr:rowOff>
    </xdr:from>
    <xdr:to>
      <xdr:col>20</xdr:col>
      <xdr:colOff>45383</xdr:colOff>
      <xdr:row>2</xdr:row>
      <xdr:rowOff>94690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4019B80-7A57-48CD-B334-129E27200607}"/>
            </a:ext>
          </a:extLst>
        </xdr:cNvPr>
        <xdr:cNvSpPr/>
      </xdr:nvSpPr>
      <xdr:spPr>
        <a:xfrm>
          <a:off x="6229350" y="123825"/>
          <a:ext cx="845483" cy="256615"/>
        </a:xfrm>
        <a:prstGeom prst="rect">
          <a:avLst/>
        </a:prstGeom>
        <a:solidFill>
          <a:schemeClr val="bg1">
            <a:lumMod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様式１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02\&#12487;&#12473;&#12463;&#12488;&#12483;&#12503;\LP&#12460;&#12473;&#36009;&#22770;&#20107;&#26989;&#32773;&#36064;&#20767;&#36012;&#20219;&#20445;&#38522;&#65288;&#20491;&#21029;&#65289;%20H22.6.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H23&#36064;&#20767;&#20445;&#38522;(&#26412;&#31038;&#19968;&#25324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賠償"/>
      <sheetName val="送付書（保険会社用）"/>
      <sheetName val="送付書（事業団）"/>
      <sheetName val="送付書（控）"/>
      <sheetName val="Sheet1"/>
    </sheetNames>
    <sheetDataSet>
      <sheetData sheetId="0">
        <row r="8">
          <cell r="J8">
            <v>0</v>
          </cell>
        </row>
      </sheetData>
      <sheetData sheetId="1"/>
      <sheetData sheetId="2"/>
      <sheetData sheetId="3"/>
      <sheetData sheetId="4">
        <row r="1">
          <cell r="A1" t="str">
            <v>省</v>
          </cell>
        </row>
        <row r="2">
          <cell r="A2" t="str">
            <v>保安監督部</v>
          </cell>
        </row>
        <row r="3">
          <cell r="A3" t="str">
            <v>都道府県</v>
          </cell>
        </row>
        <row r="4">
          <cell r="A4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ＬＰ一括ダイヤ)"/>
      <sheetName val="ＬＰ一括東海日通"/>
      <sheetName val="ＬＰ一括伊勢米穀"/>
      <sheetName val="ＬＰ一括石井"/>
      <sheetName val="ＬＰ一括朝日"/>
      <sheetName val="ＬＰ一括名張"/>
      <sheetName val="ＬＰ一括上野"/>
      <sheetName val="スタートはここから！"/>
      <sheetName val="ＬＰ"/>
      <sheetName val="ＬＰ一括集計"/>
      <sheetName val="配送"/>
      <sheetName val="配送一括"/>
      <sheetName val="配送一括集計"/>
      <sheetName val="スタンド"/>
      <sheetName val="スタンド一括"/>
      <sheetName val="スタンド集計一括"/>
      <sheetName val="スタンド送付書（保険会社1）"/>
      <sheetName val="スタンド送付書（保険会社2）"/>
      <sheetName val="スタンド送付書（事業団用）"/>
      <sheetName val="スタンド送付書（協会控）"/>
      <sheetName val="保安"/>
      <sheetName val="保安一括"/>
      <sheetName val="保安一括集計"/>
      <sheetName val="個人情報"/>
      <sheetName val="送付書（保険会社）"/>
      <sheetName val="送付書（事業団）"/>
      <sheetName val="送付書（協会控）"/>
      <sheetName val="総括用集計"/>
      <sheetName val="総括表（保険会社）"/>
      <sheetName val="総括表（事業団）"/>
      <sheetName val="総括表（協会控）"/>
      <sheetName val="区分"/>
      <sheetName val="保険料表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省</v>
          </cell>
        </row>
        <row r="2">
          <cell r="A2" t="str">
            <v>保安監督部</v>
          </cell>
        </row>
        <row r="3">
          <cell r="A3" t="str">
            <v>都道府県(市区町村）</v>
          </cell>
        </row>
        <row r="4">
          <cell r="A4" t="str">
            <v>その他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D3A69-91E0-4E5E-9908-C606F26AF983}">
  <dimension ref="B1:V689"/>
  <sheetViews>
    <sheetView tabSelected="1" zoomScale="70" zoomScaleNormal="70" zoomScaleSheetLayoutView="55" workbookViewId="0">
      <selection activeCell="P611" sqref="P611"/>
    </sheetView>
  </sheetViews>
  <sheetFormatPr defaultRowHeight="28.5" customHeight="1"/>
  <cols>
    <col min="1" max="1" width="2.25" style="1" customWidth="1"/>
    <col min="2" max="2" width="9.875" style="1" customWidth="1"/>
    <col min="3" max="10" width="11.625" style="1" customWidth="1"/>
    <col min="11" max="14" width="9.25" style="1" customWidth="1"/>
    <col min="15" max="16" width="17.25" style="1" customWidth="1"/>
    <col min="17" max="22" width="9.25" style="1" customWidth="1"/>
    <col min="23" max="77" width="9" style="1"/>
    <col min="78" max="78" width="10.25" style="1" customWidth="1"/>
    <col min="79" max="79" width="11.75" style="1" customWidth="1"/>
    <col min="80" max="80" width="27.75" style="1" customWidth="1"/>
    <col min="81" max="81" width="87.25" style="1" customWidth="1"/>
    <col min="82" max="82" width="11.375" style="1" customWidth="1"/>
    <col min="83" max="83" width="18.125" style="1" customWidth="1"/>
    <col min="84" max="84" width="6.875" style="1" customWidth="1"/>
    <col min="85" max="333" width="9" style="1"/>
    <col min="334" max="334" width="10.25" style="1" customWidth="1"/>
    <col min="335" max="335" width="11.75" style="1" customWidth="1"/>
    <col min="336" max="336" width="27.75" style="1" customWidth="1"/>
    <col min="337" max="337" width="87.25" style="1" customWidth="1"/>
    <col min="338" max="338" width="11.375" style="1" customWidth="1"/>
    <col min="339" max="339" width="18.125" style="1" customWidth="1"/>
    <col min="340" max="340" width="6.875" style="1" customWidth="1"/>
    <col min="341" max="589" width="9" style="1"/>
    <col min="590" max="590" width="10.25" style="1" customWidth="1"/>
    <col min="591" max="591" width="11.75" style="1" customWidth="1"/>
    <col min="592" max="592" width="27.75" style="1" customWidth="1"/>
    <col min="593" max="593" width="87.25" style="1" customWidth="1"/>
    <col min="594" max="594" width="11.375" style="1" customWidth="1"/>
    <col min="595" max="595" width="18.125" style="1" customWidth="1"/>
    <col min="596" max="596" width="6.875" style="1" customWidth="1"/>
    <col min="597" max="845" width="9" style="1"/>
    <col min="846" max="846" width="10.25" style="1" customWidth="1"/>
    <col min="847" max="847" width="11.75" style="1" customWidth="1"/>
    <col min="848" max="848" width="27.75" style="1" customWidth="1"/>
    <col min="849" max="849" width="87.25" style="1" customWidth="1"/>
    <col min="850" max="850" width="11.375" style="1" customWidth="1"/>
    <col min="851" max="851" width="18.125" style="1" customWidth="1"/>
    <col min="852" max="852" width="6.875" style="1" customWidth="1"/>
    <col min="853" max="1101" width="9" style="1"/>
    <col min="1102" max="1102" width="10.25" style="1" customWidth="1"/>
    <col min="1103" max="1103" width="11.75" style="1" customWidth="1"/>
    <col min="1104" max="1104" width="27.75" style="1" customWidth="1"/>
    <col min="1105" max="1105" width="87.25" style="1" customWidth="1"/>
    <col min="1106" max="1106" width="11.375" style="1" customWidth="1"/>
    <col min="1107" max="1107" width="18.125" style="1" customWidth="1"/>
    <col min="1108" max="1108" width="6.875" style="1" customWidth="1"/>
    <col min="1109" max="1357" width="9" style="1"/>
    <col min="1358" max="1358" width="10.25" style="1" customWidth="1"/>
    <col min="1359" max="1359" width="11.75" style="1" customWidth="1"/>
    <col min="1360" max="1360" width="27.75" style="1" customWidth="1"/>
    <col min="1361" max="1361" width="87.25" style="1" customWidth="1"/>
    <col min="1362" max="1362" width="11.375" style="1" customWidth="1"/>
    <col min="1363" max="1363" width="18.125" style="1" customWidth="1"/>
    <col min="1364" max="1364" width="6.875" style="1" customWidth="1"/>
    <col min="1365" max="1613" width="9" style="1"/>
    <col min="1614" max="1614" width="10.25" style="1" customWidth="1"/>
    <col min="1615" max="1615" width="11.75" style="1" customWidth="1"/>
    <col min="1616" max="1616" width="27.75" style="1" customWidth="1"/>
    <col min="1617" max="1617" width="87.25" style="1" customWidth="1"/>
    <col min="1618" max="1618" width="11.375" style="1" customWidth="1"/>
    <col min="1619" max="1619" width="18.125" style="1" customWidth="1"/>
    <col min="1620" max="1620" width="6.875" style="1" customWidth="1"/>
    <col min="1621" max="1869" width="9" style="1"/>
    <col min="1870" max="1870" width="10.25" style="1" customWidth="1"/>
    <col min="1871" max="1871" width="11.75" style="1" customWidth="1"/>
    <col min="1872" max="1872" width="27.75" style="1" customWidth="1"/>
    <col min="1873" max="1873" width="87.25" style="1" customWidth="1"/>
    <col min="1874" max="1874" width="11.375" style="1" customWidth="1"/>
    <col min="1875" max="1875" width="18.125" style="1" customWidth="1"/>
    <col min="1876" max="1876" width="6.875" style="1" customWidth="1"/>
    <col min="1877" max="2125" width="9" style="1"/>
    <col min="2126" max="2126" width="10.25" style="1" customWidth="1"/>
    <col min="2127" max="2127" width="11.75" style="1" customWidth="1"/>
    <col min="2128" max="2128" width="27.75" style="1" customWidth="1"/>
    <col min="2129" max="2129" width="87.25" style="1" customWidth="1"/>
    <col min="2130" max="2130" width="11.375" style="1" customWidth="1"/>
    <col min="2131" max="2131" width="18.125" style="1" customWidth="1"/>
    <col min="2132" max="2132" width="6.875" style="1" customWidth="1"/>
    <col min="2133" max="2381" width="9" style="1"/>
    <col min="2382" max="2382" width="10.25" style="1" customWidth="1"/>
    <col min="2383" max="2383" width="11.75" style="1" customWidth="1"/>
    <col min="2384" max="2384" width="27.75" style="1" customWidth="1"/>
    <col min="2385" max="2385" width="87.25" style="1" customWidth="1"/>
    <col min="2386" max="2386" width="11.375" style="1" customWidth="1"/>
    <col min="2387" max="2387" width="18.125" style="1" customWidth="1"/>
    <col min="2388" max="2388" width="6.875" style="1" customWidth="1"/>
    <col min="2389" max="2637" width="9" style="1"/>
    <col min="2638" max="2638" width="10.25" style="1" customWidth="1"/>
    <col min="2639" max="2639" width="11.75" style="1" customWidth="1"/>
    <col min="2640" max="2640" width="27.75" style="1" customWidth="1"/>
    <col min="2641" max="2641" width="87.25" style="1" customWidth="1"/>
    <col min="2642" max="2642" width="11.375" style="1" customWidth="1"/>
    <col min="2643" max="2643" width="18.125" style="1" customWidth="1"/>
    <col min="2644" max="2644" width="6.875" style="1" customWidth="1"/>
    <col min="2645" max="2893" width="9" style="1"/>
    <col min="2894" max="2894" width="10.25" style="1" customWidth="1"/>
    <col min="2895" max="2895" width="11.75" style="1" customWidth="1"/>
    <col min="2896" max="2896" width="27.75" style="1" customWidth="1"/>
    <col min="2897" max="2897" width="87.25" style="1" customWidth="1"/>
    <col min="2898" max="2898" width="11.375" style="1" customWidth="1"/>
    <col min="2899" max="2899" width="18.125" style="1" customWidth="1"/>
    <col min="2900" max="2900" width="6.875" style="1" customWidth="1"/>
    <col min="2901" max="3149" width="9" style="1"/>
    <col min="3150" max="3150" width="10.25" style="1" customWidth="1"/>
    <col min="3151" max="3151" width="11.75" style="1" customWidth="1"/>
    <col min="3152" max="3152" width="27.75" style="1" customWidth="1"/>
    <col min="3153" max="3153" width="87.25" style="1" customWidth="1"/>
    <col min="3154" max="3154" width="11.375" style="1" customWidth="1"/>
    <col min="3155" max="3155" width="18.125" style="1" customWidth="1"/>
    <col min="3156" max="3156" width="6.875" style="1" customWidth="1"/>
    <col min="3157" max="3405" width="9" style="1"/>
    <col min="3406" max="3406" width="10.25" style="1" customWidth="1"/>
    <col min="3407" max="3407" width="11.75" style="1" customWidth="1"/>
    <col min="3408" max="3408" width="27.75" style="1" customWidth="1"/>
    <col min="3409" max="3409" width="87.25" style="1" customWidth="1"/>
    <col min="3410" max="3410" width="11.375" style="1" customWidth="1"/>
    <col min="3411" max="3411" width="18.125" style="1" customWidth="1"/>
    <col min="3412" max="3412" width="6.875" style="1" customWidth="1"/>
    <col min="3413" max="3661" width="9" style="1"/>
    <col min="3662" max="3662" width="10.25" style="1" customWidth="1"/>
    <col min="3663" max="3663" width="11.75" style="1" customWidth="1"/>
    <col min="3664" max="3664" width="27.75" style="1" customWidth="1"/>
    <col min="3665" max="3665" width="87.25" style="1" customWidth="1"/>
    <col min="3666" max="3666" width="11.375" style="1" customWidth="1"/>
    <col min="3667" max="3667" width="18.125" style="1" customWidth="1"/>
    <col min="3668" max="3668" width="6.875" style="1" customWidth="1"/>
    <col min="3669" max="3917" width="9" style="1"/>
    <col min="3918" max="3918" width="10.25" style="1" customWidth="1"/>
    <col min="3919" max="3919" width="11.75" style="1" customWidth="1"/>
    <col min="3920" max="3920" width="27.75" style="1" customWidth="1"/>
    <col min="3921" max="3921" width="87.25" style="1" customWidth="1"/>
    <col min="3922" max="3922" width="11.375" style="1" customWidth="1"/>
    <col min="3923" max="3923" width="18.125" style="1" customWidth="1"/>
    <col min="3924" max="3924" width="6.875" style="1" customWidth="1"/>
    <col min="3925" max="4173" width="9" style="1"/>
    <col min="4174" max="4174" width="10.25" style="1" customWidth="1"/>
    <col min="4175" max="4175" width="11.75" style="1" customWidth="1"/>
    <col min="4176" max="4176" width="27.75" style="1" customWidth="1"/>
    <col min="4177" max="4177" width="87.25" style="1" customWidth="1"/>
    <col min="4178" max="4178" width="11.375" style="1" customWidth="1"/>
    <col min="4179" max="4179" width="18.125" style="1" customWidth="1"/>
    <col min="4180" max="4180" width="6.875" style="1" customWidth="1"/>
    <col min="4181" max="4429" width="9" style="1"/>
    <col min="4430" max="4430" width="10.25" style="1" customWidth="1"/>
    <col min="4431" max="4431" width="11.75" style="1" customWidth="1"/>
    <col min="4432" max="4432" width="27.75" style="1" customWidth="1"/>
    <col min="4433" max="4433" width="87.25" style="1" customWidth="1"/>
    <col min="4434" max="4434" width="11.375" style="1" customWidth="1"/>
    <col min="4435" max="4435" width="18.125" style="1" customWidth="1"/>
    <col min="4436" max="4436" width="6.875" style="1" customWidth="1"/>
    <col min="4437" max="4685" width="9" style="1"/>
    <col min="4686" max="4686" width="10.25" style="1" customWidth="1"/>
    <col min="4687" max="4687" width="11.75" style="1" customWidth="1"/>
    <col min="4688" max="4688" width="27.75" style="1" customWidth="1"/>
    <col min="4689" max="4689" width="87.25" style="1" customWidth="1"/>
    <col min="4690" max="4690" width="11.375" style="1" customWidth="1"/>
    <col min="4691" max="4691" width="18.125" style="1" customWidth="1"/>
    <col min="4692" max="4692" width="6.875" style="1" customWidth="1"/>
    <col min="4693" max="4941" width="9" style="1"/>
    <col min="4942" max="4942" width="10.25" style="1" customWidth="1"/>
    <col min="4943" max="4943" width="11.75" style="1" customWidth="1"/>
    <col min="4944" max="4944" width="27.75" style="1" customWidth="1"/>
    <col min="4945" max="4945" width="87.25" style="1" customWidth="1"/>
    <col min="4946" max="4946" width="11.375" style="1" customWidth="1"/>
    <col min="4947" max="4947" width="18.125" style="1" customWidth="1"/>
    <col min="4948" max="4948" width="6.875" style="1" customWidth="1"/>
    <col min="4949" max="5197" width="9" style="1"/>
    <col min="5198" max="5198" width="10.25" style="1" customWidth="1"/>
    <col min="5199" max="5199" width="11.75" style="1" customWidth="1"/>
    <col min="5200" max="5200" width="27.75" style="1" customWidth="1"/>
    <col min="5201" max="5201" width="87.25" style="1" customWidth="1"/>
    <col min="5202" max="5202" width="11.375" style="1" customWidth="1"/>
    <col min="5203" max="5203" width="18.125" style="1" customWidth="1"/>
    <col min="5204" max="5204" width="6.875" style="1" customWidth="1"/>
    <col min="5205" max="5453" width="9" style="1"/>
    <col min="5454" max="5454" width="10.25" style="1" customWidth="1"/>
    <col min="5455" max="5455" width="11.75" style="1" customWidth="1"/>
    <col min="5456" max="5456" width="27.75" style="1" customWidth="1"/>
    <col min="5457" max="5457" width="87.25" style="1" customWidth="1"/>
    <col min="5458" max="5458" width="11.375" style="1" customWidth="1"/>
    <col min="5459" max="5459" width="18.125" style="1" customWidth="1"/>
    <col min="5460" max="5460" width="6.875" style="1" customWidth="1"/>
    <col min="5461" max="5709" width="9" style="1"/>
    <col min="5710" max="5710" width="10.25" style="1" customWidth="1"/>
    <col min="5711" max="5711" width="11.75" style="1" customWidth="1"/>
    <col min="5712" max="5712" width="27.75" style="1" customWidth="1"/>
    <col min="5713" max="5713" width="87.25" style="1" customWidth="1"/>
    <col min="5714" max="5714" width="11.375" style="1" customWidth="1"/>
    <col min="5715" max="5715" width="18.125" style="1" customWidth="1"/>
    <col min="5716" max="5716" width="6.875" style="1" customWidth="1"/>
    <col min="5717" max="5965" width="9" style="1"/>
    <col min="5966" max="5966" width="10.25" style="1" customWidth="1"/>
    <col min="5967" max="5967" width="11.75" style="1" customWidth="1"/>
    <col min="5968" max="5968" width="27.75" style="1" customWidth="1"/>
    <col min="5969" max="5969" width="87.25" style="1" customWidth="1"/>
    <col min="5970" max="5970" width="11.375" style="1" customWidth="1"/>
    <col min="5971" max="5971" width="18.125" style="1" customWidth="1"/>
    <col min="5972" max="5972" width="6.875" style="1" customWidth="1"/>
    <col min="5973" max="6221" width="9" style="1"/>
    <col min="6222" max="6222" width="10.25" style="1" customWidth="1"/>
    <col min="6223" max="6223" width="11.75" style="1" customWidth="1"/>
    <col min="6224" max="6224" width="27.75" style="1" customWidth="1"/>
    <col min="6225" max="6225" width="87.25" style="1" customWidth="1"/>
    <col min="6226" max="6226" width="11.375" style="1" customWidth="1"/>
    <col min="6227" max="6227" width="18.125" style="1" customWidth="1"/>
    <col min="6228" max="6228" width="6.875" style="1" customWidth="1"/>
    <col min="6229" max="6477" width="9" style="1"/>
    <col min="6478" max="6478" width="10.25" style="1" customWidth="1"/>
    <col min="6479" max="6479" width="11.75" style="1" customWidth="1"/>
    <col min="6480" max="6480" width="27.75" style="1" customWidth="1"/>
    <col min="6481" max="6481" width="87.25" style="1" customWidth="1"/>
    <col min="6482" max="6482" width="11.375" style="1" customWidth="1"/>
    <col min="6483" max="6483" width="18.125" style="1" customWidth="1"/>
    <col min="6484" max="6484" width="6.875" style="1" customWidth="1"/>
    <col min="6485" max="6733" width="9" style="1"/>
    <col min="6734" max="6734" width="10.25" style="1" customWidth="1"/>
    <col min="6735" max="6735" width="11.75" style="1" customWidth="1"/>
    <col min="6736" max="6736" width="27.75" style="1" customWidth="1"/>
    <col min="6737" max="6737" width="87.25" style="1" customWidth="1"/>
    <col min="6738" max="6738" width="11.375" style="1" customWidth="1"/>
    <col min="6739" max="6739" width="18.125" style="1" customWidth="1"/>
    <col min="6740" max="6740" width="6.875" style="1" customWidth="1"/>
    <col min="6741" max="6989" width="9" style="1"/>
    <col min="6990" max="6990" width="10.25" style="1" customWidth="1"/>
    <col min="6991" max="6991" width="11.75" style="1" customWidth="1"/>
    <col min="6992" max="6992" width="27.75" style="1" customWidth="1"/>
    <col min="6993" max="6993" width="87.25" style="1" customWidth="1"/>
    <col min="6994" max="6994" width="11.375" style="1" customWidth="1"/>
    <col min="6995" max="6995" width="18.125" style="1" customWidth="1"/>
    <col min="6996" max="6996" width="6.875" style="1" customWidth="1"/>
    <col min="6997" max="7245" width="9" style="1"/>
    <col min="7246" max="7246" width="10.25" style="1" customWidth="1"/>
    <col min="7247" max="7247" width="11.75" style="1" customWidth="1"/>
    <col min="7248" max="7248" width="27.75" style="1" customWidth="1"/>
    <col min="7249" max="7249" width="87.25" style="1" customWidth="1"/>
    <col min="7250" max="7250" width="11.375" style="1" customWidth="1"/>
    <col min="7251" max="7251" width="18.125" style="1" customWidth="1"/>
    <col min="7252" max="7252" width="6.875" style="1" customWidth="1"/>
    <col min="7253" max="7501" width="9" style="1"/>
    <col min="7502" max="7502" width="10.25" style="1" customWidth="1"/>
    <col min="7503" max="7503" width="11.75" style="1" customWidth="1"/>
    <col min="7504" max="7504" width="27.75" style="1" customWidth="1"/>
    <col min="7505" max="7505" width="87.25" style="1" customWidth="1"/>
    <col min="7506" max="7506" width="11.375" style="1" customWidth="1"/>
    <col min="7507" max="7507" width="18.125" style="1" customWidth="1"/>
    <col min="7508" max="7508" width="6.875" style="1" customWidth="1"/>
    <col min="7509" max="7757" width="9" style="1"/>
    <col min="7758" max="7758" width="10.25" style="1" customWidth="1"/>
    <col min="7759" max="7759" width="11.75" style="1" customWidth="1"/>
    <col min="7760" max="7760" width="27.75" style="1" customWidth="1"/>
    <col min="7761" max="7761" width="87.25" style="1" customWidth="1"/>
    <col min="7762" max="7762" width="11.375" style="1" customWidth="1"/>
    <col min="7763" max="7763" width="18.125" style="1" customWidth="1"/>
    <col min="7764" max="7764" width="6.875" style="1" customWidth="1"/>
    <col min="7765" max="8013" width="9" style="1"/>
    <col min="8014" max="8014" width="10.25" style="1" customWidth="1"/>
    <col min="8015" max="8015" width="11.75" style="1" customWidth="1"/>
    <col min="8016" max="8016" width="27.75" style="1" customWidth="1"/>
    <col min="8017" max="8017" width="87.25" style="1" customWidth="1"/>
    <col min="8018" max="8018" width="11.375" style="1" customWidth="1"/>
    <col min="8019" max="8019" width="18.125" style="1" customWidth="1"/>
    <col min="8020" max="8020" width="6.875" style="1" customWidth="1"/>
    <col min="8021" max="8269" width="9" style="1"/>
    <col min="8270" max="8270" width="10.25" style="1" customWidth="1"/>
    <col min="8271" max="8271" width="11.75" style="1" customWidth="1"/>
    <col min="8272" max="8272" width="27.75" style="1" customWidth="1"/>
    <col min="8273" max="8273" width="87.25" style="1" customWidth="1"/>
    <col min="8274" max="8274" width="11.375" style="1" customWidth="1"/>
    <col min="8275" max="8275" width="18.125" style="1" customWidth="1"/>
    <col min="8276" max="8276" width="6.875" style="1" customWidth="1"/>
    <col min="8277" max="8525" width="9" style="1"/>
    <col min="8526" max="8526" width="10.25" style="1" customWidth="1"/>
    <col min="8527" max="8527" width="11.75" style="1" customWidth="1"/>
    <col min="8528" max="8528" width="27.75" style="1" customWidth="1"/>
    <col min="8529" max="8529" width="87.25" style="1" customWidth="1"/>
    <col min="8530" max="8530" width="11.375" style="1" customWidth="1"/>
    <col min="8531" max="8531" width="18.125" style="1" customWidth="1"/>
    <col min="8532" max="8532" width="6.875" style="1" customWidth="1"/>
    <col min="8533" max="8781" width="9" style="1"/>
    <col min="8782" max="8782" width="10.25" style="1" customWidth="1"/>
    <col min="8783" max="8783" width="11.75" style="1" customWidth="1"/>
    <col min="8784" max="8784" width="27.75" style="1" customWidth="1"/>
    <col min="8785" max="8785" width="87.25" style="1" customWidth="1"/>
    <col min="8786" max="8786" width="11.375" style="1" customWidth="1"/>
    <col min="8787" max="8787" width="18.125" style="1" customWidth="1"/>
    <col min="8788" max="8788" width="6.875" style="1" customWidth="1"/>
    <col min="8789" max="9037" width="9" style="1"/>
    <col min="9038" max="9038" width="10.25" style="1" customWidth="1"/>
    <col min="9039" max="9039" width="11.75" style="1" customWidth="1"/>
    <col min="9040" max="9040" width="27.75" style="1" customWidth="1"/>
    <col min="9041" max="9041" width="87.25" style="1" customWidth="1"/>
    <col min="9042" max="9042" width="11.375" style="1" customWidth="1"/>
    <col min="9043" max="9043" width="18.125" style="1" customWidth="1"/>
    <col min="9044" max="9044" width="6.875" style="1" customWidth="1"/>
    <col min="9045" max="9293" width="9" style="1"/>
    <col min="9294" max="9294" width="10.25" style="1" customWidth="1"/>
    <col min="9295" max="9295" width="11.75" style="1" customWidth="1"/>
    <col min="9296" max="9296" width="27.75" style="1" customWidth="1"/>
    <col min="9297" max="9297" width="87.25" style="1" customWidth="1"/>
    <col min="9298" max="9298" width="11.375" style="1" customWidth="1"/>
    <col min="9299" max="9299" width="18.125" style="1" customWidth="1"/>
    <col min="9300" max="9300" width="6.875" style="1" customWidth="1"/>
    <col min="9301" max="9549" width="9" style="1"/>
    <col min="9550" max="9550" width="10.25" style="1" customWidth="1"/>
    <col min="9551" max="9551" width="11.75" style="1" customWidth="1"/>
    <col min="9552" max="9552" width="27.75" style="1" customWidth="1"/>
    <col min="9553" max="9553" width="87.25" style="1" customWidth="1"/>
    <col min="9554" max="9554" width="11.375" style="1" customWidth="1"/>
    <col min="9555" max="9555" width="18.125" style="1" customWidth="1"/>
    <col min="9556" max="9556" width="6.875" style="1" customWidth="1"/>
    <col min="9557" max="9805" width="9" style="1"/>
    <col min="9806" max="9806" width="10.25" style="1" customWidth="1"/>
    <col min="9807" max="9807" width="11.75" style="1" customWidth="1"/>
    <col min="9808" max="9808" width="27.75" style="1" customWidth="1"/>
    <col min="9809" max="9809" width="87.25" style="1" customWidth="1"/>
    <col min="9810" max="9810" width="11.375" style="1" customWidth="1"/>
    <col min="9811" max="9811" width="18.125" style="1" customWidth="1"/>
    <col min="9812" max="9812" width="6.875" style="1" customWidth="1"/>
    <col min="9813" max="10061" width="9" style="1"/>
    <col min="10062" max="10062" width="10.25" style="1" customWidth="1"/>
    <col min="10063" max="10063" width="11.75" style="1" customWidth="1"/>
    <col min="10064" max="10064" width="27.75" style="1" customWidth="1"/>
    <col min="10065" max="10065" width="87.25" style="1" customWidth="1"/>
    <col min="10066" max="10066" width="11.375" style="1" customWidth="1"/>
    <col min="10067" max="10067" width="18.125" style="1" customWidth="1"/>
    <col min="10068" max="10068" width="6.875" style="1" customWidth="1"/>
    <col min="10069" max="10317" width="9" style="1"/>
    <col min="10318" max="10318" width="10.25" style="1" customWidth="1"/>
    <col min="10319" max="10319" width="11.75" style="1" customWidth="1"/>
    <col min="10320" max="10320" width="27.75" style="1" customWidth="1"/>
    <col min="10321" max="10321" width="87.25" style="1" customWidth="1"/>
    <col min="10322" max="10322" width="11.375" style="1" customWidth="1"/>
    <col min="10323" max="10323" width="18.125" style="1" customWidth="1"/>
    <col min="10324" max="10324" width="6.875" style="1" customWidth="1"/>
    <col min="10325" max="10573" width="9" style="1"/>
    <col min="10574" max="10574" width="10.25" style="1" customWidth="1"/>
    <col min="10575" max="10575" width="11.75" style="1" customWidth="1"/>
    <col min="10576" max="10576" width="27.75" style="1" customWidth="1"/>
    <col min="10577" max="10577" width="87.25" style="1" customWidth="1"/>
    <col min="10578" max="10578" width="11.375" style="1" customWidth="1"/>
    <col min="10579" max="10579" width="18.125" style="1" customWidth="1"/>
    <col min="10580" max="10580" width="6.875" style="1" customWidth="1"/>
    <col min="10581" max="10829" width="9" style="1"/>
    <col min="10830" max="10830" width="10.25" style="1" customWidth="1"/>
    <col min="10831" max="10831" width="11.75" style="1" customWidth="1"/>
    <col min="10832" max="10832" width="27.75" style="1" customWidth="1"/>
    <col min="10833" max="10833" width="87.25" style="1" customWidth="1"/>
    <col min="10834" max="10834" width="11.375" style="1" customWidth="1"/>
    <col min="10835" max="10835" width="18.125" style="1" customWidth="1"/>
    <col min="10836" max="10836" width="6.875" style="1" customWidth="1"/>
    <col min="10837" max="11085" width="9" style="1"/>
    <col min="11086" max="11086" width="10.25" style="1" customWidth="1"/>
    <col min="11087" max="11087" width="11.75" style="1" customWidth="1"/>
    <col min="11088" max="11088" width="27.75" style="1" customWidth="1"/>
    <col min="11089" max="11089" width="87.25" style="1" customWidth="1"/>
    <col min="11090" max="11090" width="11.375" style="1" customWidth="1"/>
    <col min="11091" max="11091" width="18.125" style="1" customWidth="1"/>
    <col min="11092" max="11092" width="6.875" style="1" customWidth="1"/>
    <col min="11093" max="11341" width="9" style="1"/>
    <col min="11342" max="11342" width="10.25" style="1" customWidth="1"/>
    <col min="11343" max="11343" width="11.75" style="1" customWidth="1"/>
    <col min="11344" max="11344" width="27.75" style="1" customWidth="1"/>
    <col min="11345" max="11345" width="87.25" style="1" customWidth="1"/>
    <col min="11346" max="11346" width="11.375" style="1" customWidth="1"/>
    <col min="11347" max="11347" width="18.125" style="1" customWidth="1"/>
    <col min="11348" max="11348" width="6.875" style="1" customWidth="1"/>
    <col min="11349" max="11597" width="9" style="1"/>
    <col min="11598" max="11598" width="10.25" style="1" customWidth="1"/>
    <col min="11599" max="11599" width="11.75" style="1" customWidth="1"/>
    <col min="11600" max="11600" width="27.75" style="1" customWidth="1"/>
    <col min="11601" max="11601" width="87.25" style="1" customWidth="1"/>
    <col min="11602" max="11602" width="11.375" style="1" customWidth="1"/>
    <col min="11603" max="11603" width="18.125" style="1" customWidth="1"/>
    <col min="11604" max="11604" width="6.875" style="1" customWidth="1"/>
    <col min="11605" max="11853" width="9" style="1"/>
    <col min="11854" max="11854" width="10.25" style="1" customWidth="1"/>
    <col min="11855" max="11855" width="11.75" style="1" customWidth="1"/>
    <col min="11856" max="11856" width="27.75" style="1" customWidth="1"/>
    <col min="11857" max="11857" width="87.25" style="1" customWidth="1"/>
    <col min="11858" max="11858" width="11.375" style="1" customWidth="1"/>
    <col min="11859" max="11859" width="18.125" style="1" customWidth="1"/>
    <col min="11860" max="11860" width="6.875" style="1" customWidth="1"/>
    <col min="11861" max="12109" width="9" style="1"/>
    <col min="12110" max="12110" width="10.25" style="1" customWidth="1"/>
    <col min="12111" max="12111" width="11.75" style="1" customWidth="1"/>
    <col min="12112" max="12112" width="27.75" style="1" customWidth="1"/>
    <col min="12113" max="12113" width="87.25" style="1" customWidth="1"/>
    <col min="12114" max="12114" width="11.375" style="1" customWidth="1"/>
    <col min="12115" max="12115" width="18.125" style="1" customWidth="1"/>
    <col min="12116" max="12116" width="6.875" style="1" customWidth="1"/>
    <col min="12117" max="12365" width="9" style="1"/>
    <col min="12366" max="12366" width="10.25" style="1" customWidth="1"/>
    <col min="12367" max="12367" width="11.75" style="1" customWidth="1"/>
    <col min="12368" max="12368" width="27.75" style="1" customWidth="1"/>
    <col min="12369" max="12369" width="87.25" style="1" customWidth="1"/>
    <col min="12370" max="12370" width="11.375" style="1" customWidth="1"/>
    <col min="12371" max="12371" width="18.125" style="1" customWidth="1"/>
    <col min="12372" max="12372" width="6.875" style="1" customWidth="1"/>
    <col min="12373" max="12621" width="9" style="1"/>
    <col min="12622" max="12622" width="10.25" style="1" customWidth="1"/>
    <col min="12623" max="12623" width="11.75" style="1" customWidth="1"/>
    <col min="12624" max="12624" width="27.75" style="1" customWidth="1"/>
    <col min="12625" max="12625" width="87.25" style="1" customWidth="1"/>
    <col min="12626" max="12626" width="11.375" style="1" customWidth="1"/>
    <col min="12627" max="12627" width="18.125" style="1" customWidth="1"/>
    <col min="12628" max="12628" width="6.875" style="1" customWidth="1"/>
    <col min="12629" max="12877" width="9" style="1"/>
    <col min="12878" max="12878" width="10.25" style="1" customWidth="1"/>
    <col min="12879" max="12879" width="11.75" style="1" customWidth="1"/>
    <col min="12880" max="12880" width="27.75" style="1" customWidth="1"/>
    <col min="12881" max="12881" width="87.25" style="1" customWidth="1"/>
    <col min="12882" max="12882" width="11.375" style="1" customWidth="1"/>
    <col min="12883" max="12883" width="18.125" style="1" customWidth="1"/>
    <col min="12884" max="12884" width="6.875" style="1" customWidth="1"/>
    <col min="12885" max="13133" width="9" style="1"/>
    <col min="13134" max="13134" width="10.25" style="1" customWidth="1"/>
    <col min="13135" max="13135" width="11.75" style="1" customWidth="1"/>
    <col min="13136" max="13136" width="27.75" style="1" customWidth="1"/>
    <col min="13137" max="13137" width="87.25" style="1" customWidth="1"/>
    <col min="13138" max="13138" width="11.375" style="1" customWidth="1"/>
    <col min="13139" max="13139" width="18.125" style="1" customWidth="1"/>
    <col min="13140" max="13140" width="6.875" style="1" customWidth="1"/>
    <col min="13141" max="13389" width="9" style="1"/>
    <col min="13390" max="13390" width="10.25" style="1" customWidth="1"/>
    <col min="13391" max="13391" width="11.75" style="1" customWidth="1"/>
    <col min="13392" max="13392" width="27.75" style="1" customWidth="1"/>
    <col min="13393" max="13393" width="87.25" style="1" customWidth="1"/>
    <col min="13394" max="13394" width="11.375" style="1" customWidth="1"/>
    <col min="13395" max="13395" width="18.125" style="1" customWidth="1"/>
    <col min="13396" max="13396" width="6.875" style="1" customWidth="1"/>
    <col min="13397" max="13645" width="9" style="1"/>
    <col min="13646" max="13646" width="10.25" style="1" customWidth="1"/>
    <col min="13647" max="13647" width="11.75" style="1" customWidth="1"/>
    <col min="13648" max="13648" width="27.75" style="1" customWidth="1"/>
    <col min="13649" max="13649" width="87.25" style="1" customWidth="1"/>
    <col min="13650" max="13650" width="11.375" style="1" customWidth="1"/>
    <col min="13651" max="13651" width="18.125" style="1" customWidth="1"/>
    <col min="13652" max="13652" width="6.875" style="1" customWidth="1"/>
    <col min="13653" max="13901" width="9" style="1"/>
    <col min="13902" max="13902" width="10.25" style="1" customWidth="1"/>
    <col min="13903" max="13903" width="11.75" style="1" customWidth="1"/>
    <col min="13904" max="13904" width="27.75" style="1" customWidth="1"/>
    <col min="13905" max="13905" width="87.25" style="1" customWidth="1"/>
    <col min="13906" max="13906" width="11.375" style="1" customWidth="1"/>
    <col min="13907" max="13907" width="18.125" style="1" customWidth="1"/>
    <col min="13908" max="13908" width="6.875" style="1" customWidth="1"/>
    <col min="13909" max="14157" width="9" style="1"/>
    <col min="14158" max="14158" width="10.25" style="1" customWidth="1"/>
    <col min="14159" max="14159" width="11.75" style="1" customWidth="1"/>
    <col min="14160" max="14160" width="27.75" style="1" customWidth="1"/>
    <col min="14161" max="14161" width="87.25" style="1" customWidth="1"/>
    <col min="14162" max="14162" width="11.375" style="1" customWidth="1"/>
    <col min="14163" max="14163" width="18.125" style="1" customWidth="1"/>
    <col min="14164" max="14164" width="6.875" style="1" customWidth="1"/>
    <col min="14165" max="14413" width="9" style="1"/>
    <col min="14414" max="14414" width="10.25" style="1" customWidth="1"/>
    <col min="14415" max="14415" width="11.75" style="1" customWidth="1"/>
    <col min="14416" max="14416" width="27.75" style="1" customWidth="1"/>
    <col min="14417" max="14417" width="87.25" style="1" customWidth="1"/>
    <col min="14418" max="14418" width="11.375" style="1" customWidth="1"/>
    <col min="14419" max="14419" width="18.125" style="1" customWidth="1"/>
    <col min="14420" max="14420" width="6.875" style="1" customWidth="1"/>
    <col min="14421" max="14669" width="9" style="1"/>
    <col min="14670" max="14670" width="10.25" style="1" customWidth="1"/>
    <col min="14671" max="14671" width="11.75" style="1" customWidth="1"/>
    <col min="14672" max="14672" width="27.75" style="1" customWidth="1"/>
    <col min="14673" max="14673" width="87.25" style="1" customWidth="1"/>
    <col min="14674" max="14674" width="11.375" style="1" customWidth="1"/>
    <col min="14675" max="14675" width="18.125" style="1" customWidth="1"/>
    <col min="14676" max="14676" width="6.875" style="1" customWidth="1"/>
    <col min="14677" max="14925" width="9" style="1"/>
    <col min="14926" max="14926" width="10.25" style="1" customWidth="1"/>
    <col min="14927" max="14927" width="11.75" style="1" customWidth="1"/>
    <col min="14928" max="14928" width="27.75" style="1" customWidth="1"/>
    <col min="14929" max="14929" width="87.25" style="1" customWidth="1"/>
    <col min="14930" max="14930" width="11.375" style="1" customWidth="1"/>
    <col min="14931" max="14931" width="18.125" style="1" customWidth="1"/>
    <col min="14932" max="14932" width="6.875" style="1" customWidth="1"/>
    <col min="14933" max="15181" width="9" style="1"/>
    <col min="15182" max="15182" width="10.25" style="1" customWidth="1"/>
    <col min="15183" max="15183" width="11.75" style="1" customWidth="1"/>
    <col min="15184" max="15184" width="27.75" style="1" customWidth="1"/>
    <col min="15185" max="15185" width="87.25" style="1" customWidth="1"/>
    <col min="15186" max="15186" width="11.375" style="1" customWidth="1"/>
    <col min="15187" max="15187" width="18.125" style="1" customWidth="1"/>
    <col min="15188" max="15188" width="6.875" style="1" customWidth="1"/>
    <col min="15189" max="15437" width="9" style="1"/>
    <col min="15438" max="15438" width="10.25" style="1" customWidth="1"/>
    <col min="15439" max="15439" width="11.75" style="1" customWidth="1"/>
    <col min="15440" max="15440" width="27.75" style="1" customWidth="1"/>
    <col min="15441" max="15441" width="87.25" style="1" customWidth="1"/>
    <col min="15442" max="15442" width="11.375" style="1" customWidth="1"/>
    <col min="15443" max="15443" width="18.125" style="1" customWidth="1"/>
    <col min="15444" max="15444" width="6.875" style="1" customWidth="1"/>
    <col min="15445" max="15693" width="9" style="1"/>
    <col min="15694" max="15694" width="10.25" style="1" customWidth="1"/>
    <col min="15695" max="15695" width="11.75" style="1" customWidth="1"/>
    <col min="15696" max="15696" width="27.75" style="1" customWidth="1"/>
    <col min="15697" max="15697" width="87.25" style="1" customWidth="1"/>
    <col min="15698" max="15698" width="11.375" style="1" customWidth="1"/>
    <col min="15699" max="15699" width="18.125" style="1" customWidth="1"/>
    <col min="15700" max="15700" width="6.875" style="1" customWidth="1"/>
    <col min="15701" max="15949" width="9" style="1"/>
    <col min="15950" max="15950" width="10.25" style="1" customWidth="1"/>
    <col min="15951" max="15951" width="11.75" style="1" customWidth="1"/>
    <col min="15952" max="15952" width="27.75" style="1" customWidth="1"/>
    <col min="15953" max="15953" width="87.25" style="1" customWidth="1"/>
    <col min="15954" max="15954" width="11.375" style="1" customWidth="1"/>
    <col min="15955" max="15955" width="18.125" style="1" customWidth="1"/>
    <col min="15956" max="15956" width="6.875" style="1" customWidth="1"/>
    <col min="15957" max="16384" width="9" style="1"/>
  </cols>
  <sheetData>
    <row r="1" spans="2:22" ht="18.75" customHeight="1">
      <c r="B1" s="74" t="s">
        <v>95</v>
      </c>
      <c r="C1" s="74"/>
      <c r="D1" s="74"/>
      <c r="E1" s="73"/>
      <c r="F1" s="36"/>
      <c r="G1" s="36"/>
      <c r="H1" s="36"/>
      <c r="I1" s="73" t="s">
        <v>66</v>
      </c>
      <c r="J1" s="36"/>
      <c r="K1" s="36" t="s">
        <v>63</v>
      </c>
      <c r="P1" s="73" t="s">
        <v>1759</v>
      </c>
      <c r="Q1" s="281" t="s">
        <v>65</v>
      </c>
      <c r="R1" s="281"/>
      <c r="S1" s="281"/>
      <c r="T1" s="281"/>
      <c r="U1" s="281"/>
      <c r="V1" s="205" t="s">
        <v>63</v>
      </c>
    </row>
    <row r="2" spans="2:22" ht="50.25" customHeight="1">
      <c r="B2" s="263" t="s">
        <v>0</v>
      </c>
      <c r="C2" s="257" t="s">
        <v>59</v>
      </c>
      <c r="D2" s="258"/>
      <c r="E2" s="257" t="s">
        <v>60</v>
      </c>
      <c r="F2" s="258"/>
      <c r="G2" s="257" t="s">
        <v>52</v>
      </c>
      <c r="H2" s="268"/>
      <c r="I2" s="271" t="s">
        <v>53</v>
      </c>
      <c r="J2" s="268"/>
      <c r="K2" s="254" t="s">
        <v>54</v>
      </c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6"/>
    </row>
    <row r="3" spans="2:22" ht="48.75" customHeight="1">
      <c r="B3" s="264"/>
      <c r="C3" s="259"/>
      <c r="D3" s="260"/>
      <c r="E3" s="259"/>
      <c r="F3" s="260"/>
      <c r="G3" s="259"/>
      <c r="H3" s="269"/>
      <c r="I3" s="272"/>
      <c r="J3" s="269"/>
      <c r="K3" s="26"/>
      <c r="L3" s="26"/>
      <c r="M3" s="276" t="s">
        <v>55</v>
      </c>
      <c r="N3" s="277"/>
      <c r="O3" s="277"/>
      <c r="P3" s="277"/>
      <c r="Q3" s="277"/>
      <c r="R3" s="277"/>
      <c r="S3" s="276" t="s">
        <v>57</v>
      </c>
      <c r="T3" s="277"/>
      <c r="U3" s="277"/>
      <c r="V3" s="278"/>
    </row>
    <row r="4" spans="2:22" s="10" customFormat="1" ht="24.75" customHeight="1">
      <c r="B4" s="264"/>
      <c r="C4" s="261"/>
      <c r="D4" s="262"/>
      <c r="E4" s="261"/>
      <c r="F4" s="262"/>
      <c r="G4" s="261"/>
      <c r="H4" s="270"/>
      <c r="I4" s="273"/>
      <c r="J4" s="270"/>
      <c r="K4" s="52"/>
      <c r="L4" s="45"/>
      <c r="M4" s="50"/>
      <c r="N4" s="37"/>
      <c r="O4" s="274" t="s">
        <v>39</v>
      </c>
      <c r="P4" s="275"/>
      <c r="Q4" s="266" t="s">
        <v>56</v>
      </c>
      <c r="R4" s="279"/>
      <c r="S4" s="50"/>
      <c r="T4" s="56"/>
      <c r="U4" s="266" t="s">
        <v>58</v>
      </c>
      <c r="V4" s="267"/>
    </row>
    <row r="5" spans="2:22" s="53" customFormat="1" ht="24.75" customHeight="1">
      <c r="B5" s="265"/>
      <c r="C5" s="51" t="s">
        <v>50</v>
      </c>
      <c r="D5" s="29" t="s">
        <v>51</v>
      </c>
      <c r="E5" s="71" t="s">
        <v>50</v>
      </c>
      <c r="F5" s="24" t="s">
        <v>51</v>
      </c>
      <c r="G5" s="51" t="s">
        <v>50</v>
      </c>
      <c r="H5" s="29" t="s">
        <v>51</v>
      </c>
      <c r="I5" s="22" t="s">
        <v>50</v>
      </c>
      <c r="J5" s="22" t="s">
        <v>51</v>
      </c>
      <c r="K5" s="54" t="s">
        <v>50</v>
      </c>
      <c r="L5" s="22" t="s">
        <v>51</v>
      </c>
      <c r="M5" s="54" t="s">
        <v>50</v>
      </c>
      <c r="N5" s="22" t="s">
        <v>51</v>
      </c>
      <c r="O5" s="54" t="s">
        <v>50</v>
      </c>
      <c r="P5" s="22" t="s">
        <v>51</v>
      </c>
      <c r="Q5" s="54" t="s">
        <v>50</v>
      </c>
      <c r="R5" s="29" t="s">
        <v>51</v>
      </c>
      <c r="S5" s="22" t="s">
        <v>50</v>
      </c>
      <c r="T5" s="22" t="s">
        <v>51</v>
      </c>
      <c r="U5" s="57" t="s">
        <v>50</v>
      </c>
      <c r="V5" s="24" t="s">
        <v>51</v>
      </c>
    </row>
    <row r="6" spans="2:22" ht="28.5" customHeight="1">
      <c r="B6" s="38" t="s">
        <v>1</v>
      </c>
      <c r="C6" s="60">
        <f>SUM(C7:C35)</f>
        <v>0</v>
      </c>
      <c r="D6" s="64">
        <v>0</v>
      </c>
      <c r="E6" s="60">
        <f>SUM(E7:E35)</f>
        <v>0</v>
      </c>
      <c r="F6" s="64">
        <v>0</v>
      </c>
      <c r="G6" s="47">
        <f>SUM(G7:G35)</f>
        <v>0</v>
      </c>
      <c r="H6" s="23">
        <f>SUM(H7:H35)</f>
        <v>0</v>
      </c>
      <c r="I6" s="20">
        <f t="shared" ref="I6:N6" si="0">SUM(I7:I35)</f>
        <v>0</v>
      </c>
      <c r="J6" s="20">
        <f t="shared" si="0"/>
        <v>0</v>
      </c>
      <c r="K6" s="21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7"/>
      <c r="P6" s="27"/>
      <c r="Q6" s="20">
        <f t="shared" ref="Q6:R6" si="1">SUM(Q7:Q35)</f>
        <v>0</v>
      </c>
      <c r="R6" s="23">
        <f t="shared" si="1"/>
        <v>0</v>
      </c>
      <c r="S6" s="20">
        <f t="shared" ref="S6:V6" si="2">SUM(S7:S35)</f>
        <v>0</v>
      </c>
      <c r="T6" s="23">
        <f t="shared" si="2"/>
        <v>0</v>
      </c>
      <c r="U6" s="23">
        <f t="shared" ref="U6" si="3">SUM(U7:U35)</f>
        <v>0</v>
      </c>
      <c r="V6" s="25">
        <f t="shared" si="2"/>
        <v>0</v>
      </c>
    </row>
    <row r="7" spans="2:22" ht="28.5" customHeight="1">
      <c r="B7" s="101" t="s">
        <v>2</v>
      </c>
      <c r="C7" s="61">
        <f t="shared" ref="C7:D35" si="4">C43+C79+C115+C151+C187+C223+C259+C295+C331+C367+C403+C439+C475+C511+C547+C583</f>
        <v>0</v>
      </c>
      <c r="D7" s="65">
        <f t="shared" si="4"/>
        <v>0</v>
      </c>
      <c r="E7" s="68">
        <f t="shared" ref="E7:V20" si="5">E43+E79+E115+E151+E187+E223+E259+E295+E331+E367+E403+E439+E475+E511+E547+E583</f>
        <v>0</v>
      </c>
      <c r="F7" s="65">
        <f t="shared" si="5"/>
        <v>0</v>
      </c>
      <c r="G7" s="46">
        <f t="shared" si="5"/>
        <v>0</v>
      </c>
      <c r="H7" s="19">
        <f t="shared" si="5"/>
        <v>0</v>
      </c>
      <c r="I7" s="28">
        <f t="shared" si="5"/>
        <v>0</v>
      </c>
      <c r="J7" s="42">
        <f t="shared" si="5"/>
        <v>0</v>
      </c>
      <c r="K7" s="19">
        <f t="shared" si="5"/>
        <v>0</v>
      </c>
      <c r="L7" s="28">
        <f t="shared" si="5"/>
        <v>0</v>
      </c>
      <c r="M7" s="28">
        <f t="shared" si="5"/>
        <v>0</v>
      </c>
      <c r="N7" s="28">
        <f t="shared" si="5"/>
        <v>0</v>
      </c>
      <c r="O7" s="200"/>
      <c r="P7" s="200"/>
      <c r="Q7" s="28">
        <f t="shared" si="5"/>
        <v>0</v>
      </c>
      <c r="R7" s="58">
        <f t="shared" si="5"/>
        <v>0</v>
      </c>
      <c r="S7" s="28">
        <f t="shared" si="5"/>
        <v>0</v>
      </c>
      <c r="T7" s="28">
        <f t="shared" si="5"/>
        <v>0</v>
      </c>
      <c r="U7" s="58">
        <f t="shared" si="5"/>
        <v>0</v>
      </c>
      <c r="V7" s="59">
        <f t="shared" si="5"/>
        <v>0</v>
      </c>
    </row>
    <row r="8" spans="2:22" ht="28.5" customHeight="1">
      <c r="B8" s="40" t="s">
        <v>3</v>
      </c>
      <c r="C8" s="62">
        <f t="shared" si="4"/>
        <v>0</v>
      </c>
      <c r="D8" s="66">
        <f t="shared" si="4"/>
        <v>0</v>
      </c>
      <c r="E8" s="69">
        <f t="shared" si="5"/>
        <v>0</v>
      </c>
      <c r="F8" s="66">
        <f t="shared" si="5"/>
        <v>0</v>
      </c>
      <c r="G8" s="17">
        <f t="shared" si="5"/>
        <v>0</v>
      </c>
      <c r="H8" s="48">
        <f t="shared" si="5"/>
        <v>0</v>
      </c>
      <c r="I8" s="11">
        <f t="shared" si="5"/>
        <v>0</v>
      </c>
      <c r="J8" s="43">
        <f t="shared" si="5"/>
        <v>0</v>
      </c>
      <c r="K8" s="48">
        <f t="shared" si="5"/>
        <v>0</v>
      </c>
      <c r="L8" s="11">
        <f t="shared" si="5"/>
        <v>0</v>
      </c>
      <c r="M8" s="11">
        <f t="shared" si="5"/>
        <v>0</v>
      </c>
      <c r="N8" s="11">
        <f t="shared" si="5"/>
        <v>0</v>
      </c>
      <c r="O8" s="199"/>
      <c r="P8" s="199"/>
      <c r="Q8" s="11">
        <f t="shared" si="5"/>
        <v>0</v>
      </c>
      <c r="R8" s="49">
        <f t="shared" si="5"/>
        <v>0</v>
      </c>
      <c r="S8" s="11">
        <f t="shared" si="5"/>
        <v>0</v>
      </c>
      <c r="T8" s="11">
        <f t="shared" si="5"/>
        <v>0</v>
      </c>
      <c r="U8" s="49">
        <f t="shared" si="5"/>
        <v>0</v>
      </c>
      <c r="V8" s="15">
        <f t="shared" si="5"/>
        <v>0</v>
      </c>
    </row>
    <row r="9" spans="2:22" ht="28.5" customHeight="1">
      <c r="B9" s="40" t="s">
        <v>4</v>
      </c>
      <c r="C9" s="62">
        <f t="shared" si="4"/>
        <v>0</v>
      </c>
      <c r="D9" s="66">
        <f t="shared" si="4"/>
        <v>0</v>
      </c>
      <c r="E9" s="69">
        <f t="shared" si="5"/>
        <v>0</v>
      </c>
      <c r="F9" s="66">
        <f t="shared" si="5"/>
        <v>0</v>
      </c>
      <c r="G9" s="17">
        <f t="shared" si="5"/>
        <v>0</v>
      </c>
      <c r="H9" s="48">
        <f t="shared" si="5"/>
        <v>0</v>
      </c>
      <c r="I9" s="11">
        <f t="shared" si="5"/>
        <v>0</v>
      </c>
      <c r="J9" s="43">
        <f t="shared" si="5"/>
        <v>0</v>
      </c>
      <c r="K9" s="48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99"/>
      <c r="P9" s="199"/>
      <c r="Q9" s="11">
        <f t="shared" si="5"/>
        <v>0</v>
      </c>
      <c r="R9" s="49">
        <f t="shared" si="5"/>
        <v>0</v>
      </c>
      <c r="S9" s="11">
        <f t="shared" si="5"/>
        <v>0</v>
      </c>
      <c r="T9" s="11">
        <f t="shared" si="5"/>
        <v>0</v>
      </c>
      <c r="U9" s="49">
        <f t="shared" si="5"/>
        <v>0</v>
      </c>
      <c r="V9" s="15">
        <f t="shared" si="5"/>
        <v>0</v>
      </c>
    </row>
    <row r="10" spans="2:22" ht="28.5" customHeight="1">
      <c r="B10" s="40" t="s">
        <v>5</v>
      </c>
      <c r="C10" s="62">
        <f t="shared" si="4"/>
        <v>0</v>
      </c>
      <c r="D10" s="66">
        <f t="shared" si="4"/>
        <v>0</v>
      </c>
      <c r="E10" s="69">
        <f t="shared" si="5"/>
        <v>0</v>
      </c>
      <c r="F10" s="66">
        <f t="shared" si="5"/>
        <v>0</v>
      </c>
      <c r="G10" s="17">
        <f t="shared" si="5"/>
        <v>0</v>
      </c>
      <c r="H10" s="48">
        <f t="shared" si="5"/>
        <v>0</v>
      </c>
      <c r="I10" s="11">
        <f t="shared" si="5"/>
        <v>0</v>
      </c>
      <c r="J10" s="43">
        <f t="shared" si="5"/>
        <v>0</v>
      </c>
      <c r="K10" s="48">
        <f t="shared" si="5"/>
        <v>0</v>
      </c>
      <c r="L10" s="11">
        <f t="shared" si="5"/>
        <v>0</v>
      </c>
      <c r="M10" s="11">
        <f t="shared" si="5"/>
        <v>0</v>
      </c>
      <c r="N10" s="11">
        <f t="shared" si="5"/>
        <v>0</v>
      </c>
      <c r="O10" s="199"/>
      <c r="P10" s="199"/>
      <c r="Q10" s="11">
        <f t="shared" si="5"/>
        <v>0</v>
      </c>
      <c r="R10" s="49">
        <f t="shared" si="5"/>
        <v>0</v>
      </c>
      <c r="S10" s="11">
        <f t="shared" si="5"/>
        <v>0</v>
      </c>
      <c r="T10" s="11">
        <f t="shared" si="5"/>
        <v>0</v>
      </c>
      <c r="U10" s="49">
        <f t="shared" si="5"/>
        <v>0</v>
      </c>
      <c r="V10" s="15">
        <f t="shared" si="5"/>
        <v>0</v>
      </c>
    </row>
    <row r="11" spans="2:22" ht="28.5" customHeight="1">
      <c r="B11" s="40" t="s">
        <v>6</v>
      </c>
      <c r="C11" s="62">
        <f t="shared" si="4"/>
        <v>0</v>
      </c>
      <c r="D11" s="66">
        <f t="shared" si="4"/>
        <v>0</v>
      </c>
      <c r="E11" s="69">
        <f t="shared" si="5"/>
        <v>0</v>
      </c>
      <c r="F11" s="66">
        <f t="shared" si="5"/>
        <v>0</v>
      </c>
      <c r="G11" s="17">
        <f t="shared" si="5"/>
        <v>0</v>
      </c>
      <c r="H11" s="48">
        <f t="shared" si="5"/>
        <v>0</v>
      </c>
      <c r="I11" s="11">
        <f t="shared" si="5"/>
        <v>0</v>
      </c>
      <c r="J11" s="43">
        <f t="shared" si="5"/>
        <v>0</v>
      </c>
      <c r="K11" s="48">
        <f t="shared" si="5"/>
        <v>0</v>
      </c>
      <c r="L11" s="11">
        <f t="shared" si="5"/>
        <v>0</v>
      </c>
      <c r="M11" s="11">
        <f t="shared" si="5"/>
        <v>0</v>
      </c>
      <c r="N11" s="11">
        <f t="shared" si="5"/>
        <v>0</v>
      </c>
      <c r="O11" s="199"/>
      <c r="P11" s="199"/>
      <c r="Q11" s="11">
        <f t="shared" si="5"/>
        <v>0</v>
      </c>
      <c r="R11" s="49">
        <f t="shared" si="5"/>
        <v>0</v>
      </c>
      <c r="S11" s="11">
        <f t="shared" si="5"/>
        <v>0</v>
      </c>
      <c r="T11" s="11">
        <f t="shared" si="5"/>
        <v>0</v>
      </c>
      <c r="U11" s="49">
        <f t="shared" si="5"/>
        <v>0</v>
      </c>
      <c r="V11" s="15">
        <f t="shared" si="5"/>
        <v>0</v>
      </c>
    </row>
    <row r="12" spans="2:22" ht="28.5" customHeight="1">
      <c r="B12" s="40" t="s">
        <v>7</v>
      </c>
      <c r="C12" s="62">
        <f t="shared" si="4"/>
        <v>0</v>
      </c>
      <c r="D12" s="66">
        <f t="shared" si="4"/>
        <v>0</v>
      </c>
      <c r="E12" s="69">
        <f t="shared" si="5"/>
        <v>0</v>
      </c>
      <c r="F12" s="66">
        <f t="shared" si="5"/>
        <v>0</v>
      </c>
      <c r="G12" s="17">
        <f t="shared" si="5"/>
        <v>0</v>
      </c>
      <c r="H12" s="48">
        <f t="shared" si="5"/>
        <v>0</v>
      </c>
      <c r="I12" s="11">
        <f t="shared" si="5"/>
        <v>0</v>
      </c>
      <c r="J12" s="43">
        <f t="shared" si="5"/>
        <v>0</v>
      </c>
      <c r="K12" s="48">
        <f t="shared" si="5"/>
        <v>0</v>
      </c>
      <c r="L12" s="11">
        <f t="shared" si="5"/>
        <v>0</v>
      </c>
      <c r="M12" s="11">
        <f t="shared" si="5"/>
        <v>0</v>
      </c>
      <c r="N12" s="11">
        <f t="shared" si="5"/>
        <v>0</v>
      </c>
      <c r="O12" s="199"/>
      <c r="P12" s="199"/>
      <c r="Q12" s="11">
        <f t="shared" si="5"/>
        <v>0</v>
      </c>
      <c r="R12" s="49">
        <f t="shared" si="5"/>
        <v>0</v>
      </c>
      <c r="S12" s="11">
        <f t="shared" si="5"/>
        <v>0</v>
      </c>
      <c r="T12" s="11">
        <f t="shared" si="5"/>
        <v>0</v>
      </c>
      <c r="U12" s="49">
        <f t="shared" si="5"/>
        <v>0</v>
      </c>
      <c r="V12" s="15">
        <f t="shared" si="5"/>
        <v>0</v>
      </c>
    </row>
    <row r="13" spans="2:22" ht="28.5" customHeight="1">
      <c r="B13" s="40" t="s">
        <v>8</v>
      </c>
      <c r="C13" s="62">
        <f t="shared" si="4"/>
        <v>0</v>
      </c>
      <c r="D13" s="66">
        <f t="shared" si="4"/>
        <v>0</v>
      </c>
      <c r="E13" s="69">
        <f t="shared" si="5"/>
        <v>0</v>
      </c>
      <c r="F13" s="66">
        <f t="shared" si="5"/>
        <v>0</v>
      </c>
      <c r="G13" s="17">
        <f t="shared" si="5"/>
        <v>0</v>
      </c>
      <c r="H13" s="48">
        <f t="shared" si="5"/>
        <v>0</v>
      </c>
      <c r="I13" s="11">
        <f t="shared" si="5"/>
        <v>0</v>
      </c>
      <c r="J13" s="43">
        <f t="shared" si="5"/>
        <v>0</v>
      </c>
      <c r="K13" s="48">
        <f t="shared" si="5"/>
        <v>0</v>
      </c>
      <c r="L13" s="11">
        <f t="shared" si="5"/>
        <v>0</v>
      </c>
      <c r="M13" s="11">
        <f t="shared" si="5"/>
        <v>0</v>
      </c>
      <c r="N13" s="11">
        <f t="shared" si="5"/>
        <v>0</v>
      </c>
      <c r="O13" s="199"/>
      <c r="P13" s="199"/>
      <c r="Q13" s="11">
        <f t="shared" si="5"/>
        <v>0</v>
      </c>
      <c r="R13" s="49">
        <f t="shared" si="5"/>
        <v>0</v>
      </c>
      <c r="S13" s="11">
        <f t="shared" si="5"/>
        <v>0</v>
      </c>
      <c r="T13" s="11">
        <f t="shared" si="5"/>
        <v>0</v>
      </c>
      <c r="U13" s="49">
        <f t="shared" si="5"/>
        <v>0</v>
      </c>
      <c r="V13" s="15">
        <f t="shared" si="5"/>
        <v>0</v>
      </c>
    </row>
    <row r="14" spans="2:22" ht="28.5" customHeight="1">
      <c r="B14" s="40" t="s">
        <v>9</v>
      </c>
      <c r="C14" s="62">
        <f t="shared" si="4"/>
        <v>0</v>
      </c>
      <c r="D14" s="66">
        <f t="shared" si="4"/>
        <v>0</v>
      </c>
      <c r="E14" s="69">
        <f t="shared" si="5"/>
        <v>0</v>
      </c>
      <c r="F14" s="66">
        <f t="shared" si="5"/>
        <v>0</v>
      </c>
      <c r="G14" s="17">
        <f t="shared" si="5"/>
        <v>0</v>
      </c>
      <c r="H14" s="48">
        <f t="shared" si="5"/>
        <v>0</v>
      </c>
      <c r="I14" s="11">
        <f t="shared" si="5"/>
        <v>0</v>
      </c>
      <c r="J14" s="43">
        <f t="shared" si="5"/>
        <v>0</v>
      </c>
      <c r="K14" s="48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99"/>
      <c r="P14" s="199"/>
      <c r="Q14" s="11">
        <f t="shared" si="5"/>
        <v>0</v>
      </c>
      <c r="R14" s="49">
        <f t="shared" si="5"/>
        <v>0</v>
      </c>
      <c r="S14" s="11">
        <f t="shared" si="5"/>
        <v>0</v>
      </c>
      <c r="T14" s="11">
        <f t="shared" si="5"/>
        <v>0</v>
      </c>
      <c r="U14" s="49">
        <f t="shared" si="5"/>
        <v>0</v>
      </c>
      <c r="V14" s="15">
        <f t="shared" si="5"/>
        <v>0</v>
      </c>
    </row>
    <row r="15" spans="2:22" ht="28.5" customHeight="1">
      <c r="B15" s="40" t="s">
        <v>10</v>
      </c>
      <c r="C15" s="62">
        <f t="shared" si="4"/>
        <v>0</v>
      </c>
      <c r="D15" s="66">
        <f t="shared" si="4"/>
        <v>0</v>
      </c>
      <c r="E15" s="69">
        <f t="shared" si="5"/>
        <v>0</v>
      </c>
      <c r="F15" s="66">
        <f t="shared" si="5"/>
        <v>0</v>
      </c>
      <c r="G15" s="17">
        <f t="shared" si="5"/>
        <v>0</v>
      </c>
      <c r="H15" s="48">
        <f t="shared" si="5"/>
        <v>0</v>
      </c>
      <c r="I15" s="11">
        <f t="shared" si="5"/>
        <v>0</v>
      </c>
      <c r="J15" s="43">
        <f t="shared" si="5"/>
        <v>0</v>
      </c>
      <c r="K15" s="48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99"/>
      <c r="P15" s="199"/>
      <c r="Q15" s="11">
        <f t="shared" si="5"/>
        <v>0</v>
      </c>
      <c r="R15" s="49">
        <f t="shared" si="5"/>
        <v>0</v>
      </c>
      <c r="S15" s="11">
        <f t="shared" si="5"/>
        <v>0</v>
      </c>
      <c r="T15" s="11">
        <f t="shared" si="5"/>
        <v>0</v>
      </c>
      <c r="U15" s="49">
        <f t="shared" si="5"/>
        <v>0</v>
      </c>
      <c r="V15" s="15">
        <f t="shared" si="5"/>
        <v>0</v>
      </c>
    </row>
    <row r="16" spans="2:22" ht="28.5" customHeight="1">
      <c r="B16" s="40" t="s">
        <v>11</v>
      </c>
      <c r="C16" s="62">
        <f t="shared" si="4"/>
        <v>0</v>
      </c>
      <c r="D16" s="66">
        <f t="shared" si="4"/>
        <v>0</v>
      </c>
      <c r="E16" s="69">
        <f t="shared" si="5"/>
        <v>0</v>
      </c>
      <c r="F16" s="66">
        <f t="shared" si="5"/>
        <v>0</v>
      </c>
      <c r="G16" s="17">
        <f t="shared" si="5"/>
        <v>0</v>
      </c>
      <c r="H16" s="48">
        <f t="shared" si="5"/>
        <v>0</v>
      </c>
      <c r="I16" s="11">
        <f t="shared" si="5"/>
        <v>0</v>
      </c>
      <c r="J16" s="43">
        <f t="shared" si="5"/>
        <v>0</v>
      </c>
      <c r="K16" s="48">
        <f t="shared" si="5"/>
        <v>0</v>
      </c>
      <c r="L16" s="11">
        <f t="shared" si="5"/>
        <v>0</v>
      </c>
      <c r="M16" s="11">
        <f t="shared" si="5"/>
        <v>0</v>
      </c>
      <c r="N16" s="11">
        <f t="shared" si="5"/>
        <v>0</v>
      </c>
      <c r="O16" s="199"/>
      <c r="P16" s="199"/>
      <c r="Q16" s="11">
        <f t="shared" si="5"/>
        <v>0</v>
      </c>
      <c r="R16" s="49">
        <f t="shared" si="5"/>
        <v>0</v>
      </c>
      <c r="S16" s="11">
        <f t="shared" si="5"/>
        <v>0</v>
      </c>
      <c r="T16" s="11">
        <f t="shared" si="5"/>
        <v>0</v>
      </c>
      <c r="U16" s="49">
        <f t="shared" si="5"/>
        <v>0</v>
      </c>
      <c r="V16" s="15">
        <f t="shared" si="5"/>
        <v>0</v>
      </c>
    </row>
    <row r="17" spans="2:22" ht="28.5" customHeight="1">
      <c r="B17" s="40" t="s">
        <v>12</v>
      </c>
      <c r="C17" s="62">
        <f t="shared" si="4"/>
        <v>0</v>
      </c>
      <c r="D17" s="66">
        <f t="shared" si="4"/>
        <v>0</v>
      </c>
      <c r="E17" s="69">
        <f t="shared" si="5"/>
        <v>0</v>
      </c>
      <c r="F17" s="66">
        <f t="shared" si="5"/>
        <v>0</v>
      </c>
      <c r="G17" s="17">
        <f t="shared" si="5"/>
        <v>0</v>
      </c>
      <c r="H17" s="48">
        <f t="shared" si="5"/>
        <v>0</v>
      </c>
      <c r="I17" s="11">
        <f t="shared" si="5"/>
        <v>0</v>
      </c>
      <c r="J17" s="43">
        <f t="shared" si="5"/>
        <v>0</v>
      </c>
      <c r="K17" s="48">
        <f t="shared" si="5"/>
        <v>0</v>
      </c>
      <c r="L17" s="11">
        <f t="shared" si="5"/>
        <v>0</v>
      </c>
      <c r="M17" s="11">
        <f t="shared" si="5"/>
        <v>0</v>
      </c>
      <c r="N17" s="11">
        <f t="shared" si="5"/>
        <v>0</v>
      </c>
      <c r="O17" s="199"/>
      <c r="P17" s="199"/>
      <c r="Q17" s="11">
        <f t="shared" si="5"/>
        <v>0</v>
      </c>
      <c r="R17" s="49">
        <f t="shared" si="5"/>
        <v>0</v>
      </c>
      <c r="S17" s="11">
        <f t="shared" si="5"/>
        <v>0</v>
      </c>
      <c r="T17" s="11">
        <f t="shared" si="5"/>
        <v>0</v>
      </c>
      <c r="U17" s="49">
        <f t="shared" si="5"/>
        <v>0</v>
      </c>
      <c r="V17" s="15">
        <f t="shared" si="5"/>
        <v>0</v>
      </c>
    </row>
    <row r="18" spans="2:22" ht="28.5" customHeight="1">
      <c r="B18" s="40" t="s">
        <v>13</v>
      </c>
      <c r="C18" s="62">
        <f t="shared" si="4"/>
        <v>0</v>
      </c>
      <c r="D18" s="66">
        <f t="shared" si="4"/>
        <v>0</v>
      </c>
      <c r="E18" s="69">
        <f t="shared" si="5"/>
        <v>0</v>
      </c>
      <c r="F18" s="66">
        <f t="shared" si="5"/>
        <v>0</v>
      </c>
      <c r="G18" s="17">
        <f t="shared" si="5"/>
        <v>0</v>
      </c>
      <c r="H18" s="48">
        <f t="shared" si="5"/>
        <v>0</v>
      </c>
      <c r="I18" s="11">
        <f t="shared" si="5"/>
        <v>0</v>
      </c>
      <c r="J18" s="43">
        <f t="shared" si="5"/>
        <v>0</v>
      </c>
      <c r="K18" s="48">
        <f t="shared" si="5"/>
        <v>0</v>
      </c>
      <c r="L18" s="11">
        <f t="shared" si="5"/>
        <v>0</v>
      </c>
      <c r="M18" s="11">
        <f t="shared" si="5"/>
        <v>0</v>
      </c>
      <c r="N18" s="11">
        <f t="shared" si="5"/>
        <v>0</v>
      </c>
      <c r="O18" s="199"/>
      <c r="P18" s="199"/>
      <c r="Q18" s="11">
        <f t="shared" si="5"/>
        <v>0</v>
      </c>
      <c r="R18" s="49">
        <f t="shared" si="5"/>
        <v>0</v>
      </c>
      <c r="S18" s="11">
        <f t="shared" si="5"/>
        <v>0</v>
      </c>
      <c r="T18" s="11">
        <f t="shared" si="5"/>
        <v>0</v>
      </c>
      <c r="U18" s="49">
        <f t="shared" si="5"/>
        <v>0</v>
      </c>
      <c r="V18" s="15">
        <f t="shared" si="5"/>
        <v>0</v>
      </c>
    </row>
    <row r="19" spans="2:22" ht="28.5" customHeight="1">
      <c r="B19" s="40" t="s">
        <v>14</v>
      </c>
      <c r="C19" s="62">
        <f t="shared" si="4"/>
        <v>0</v>
      </c>
      <c r="D19" s="66">
        <f t="shared" si="4"/>
        <v>0</v>
      </c>
      <c r="E19" s="69">
        <f t="shared" si="5"/>
        <v>0</v>
      </c>
      <c r="F19" s="66">
        <f t="shared" si="5"/>
        <v>0</v>
      </c>
      <c r="G19" s="17">
        <f t="shared" si="5"/>
        <v>0</v>
      </c>
      <c r="H19" s="48">
        <f t="shared" si="5"/>
        <v>0</v>
      </c>
      <c r="I19" s="11">
        <f t="shared" si="5"/>
        <v>0</v>
      </c>
      <c r="J19" s="43">
        <f t="shared" si="5"/>
        <v>0</v>
      </c>
      <c r="K19" s="48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99"/>
      <c r="P19" s="199"/>
      <c r="Q19" s="11">
        <f t="shared" si="5"/>
        <v>0</v>
      </c>
      <c r="R19" s="49">
        <f t="shared" si="5"/>
        <v>0</v>
      </c>
      <c r="S19" s="11">
        <f t="shared" si="5"/>
        <v>0</v>
      </c>
      <c r="T19" s="11">
        <f t="shared" si="5"/>
        <v>0</v>
      </c>
      <c r="U19" s="49">
        <f t="shared" si="5"/>
        <v>0</v>
      </c>
      <c r="V19" s="15">
        <f t="shared" si="5"/>
        <v>0</v>
      </c>
    </row>
    <row r="20" spans="2:22" ht="28.5" customHeight="1">
      <c r="B20" s="40" t="s">
        <v>15</v>
      </c>
      <c r="C20" s="62">
        <f t="shared" si="4"/>
        <v>0</v>
      </c>
      <c r="D20" s="66">
        <f t="shared" si="4"/>
        <v>0</v>
      </c>
      <c r="E20" s="69">
        <f t="shared" si="5"/>
        <v>0</v>
      </c>
      <c r="F20" s="66">
        <f t="shared" si="5"/>
        <v>0</v>
      </c>
      <c r="G20" s="17">
        <f t="shared" si="5"/>
        <v>0</v>
      </c>
      <c r="H20" s="48">
        <f t="shared" ref="H20:V20" si="6">H56+H92+H128+H164+H200+H236+H272+H308+H344+H380+H416+H452+H488+H524+H560+H596</f>
        <v>0</v>
      </c>
      <c r="I20" s="11">
        <f t="shared" si="6"/>
        <v>0</v>
      </c>
      <c r="J20" s="43">
        <f t="shared" si="6"/>
        <v>0</v>
      </c>
      <c r="K20" s="48">
        <f t="shared" si="6"/>
        <v>0</v>
      </c>
      <c r="L20" s="11">
        <f t="shared" si="6"/>
        <v>0</v>
      </c>
      <c r="M20" s="11">
        <f t="shared" si="6"/>
        <v>0</v>
      </c>
      <c r="N20" s="11">
        <f t="shared" si="6"/>
        <v>0</v>
      </c>
      <c r="O20" s="199"/>
      <c r="P20" s="199"/>
      <c r="Q20" s="11">
        <f t="shared" si="6"/>
        <v>0</v>
      </c>
      <c r="R20" s="49">
        <f t="shared" si="6"/>
        <v>0</v>
      </c>
      <c r="S20" s="11">
        <f t="shared" si="6"/>
        <v>0</v>
      </c>
      <c r="T20" s="11">
        <f t="shared" si="6"/>
        <v>0</v>
      </c>
      <c r="U20" s="49">
        <f t="shared" si="6"/>
        <v>0</v>
      </c>
      <c r="V20" s="15">
        <f t="shared" si="6"/>
        <v>0</v>
      </c>
    </row>
    <row r="21" spans="2:22" ht="28.5" customHeight="1">
      <c r="B21" s="40" t="s">
        <v>16</v>
      </c>
      <c r="C21" s="62">
        <f t="shared" si="4"/>
        <v>0</v>
      </c>
      <c r="D21" s="66">
        <f t="shared" si="4"/>
        <v>0</v>
      </c>
      <c r="E21" s="69">
        <f t="shared" ref="E21:V35" si="7">E57+E93+E129+E165+E201+E237+E273+E309+E345+E381+E417+E453+E489+E525+E561+E597</f>
        <v>0</v>
      </c>
      <c r="F21" s="66">
        <f t="shared" si="7"/>
        <v>0</v>
      </c>
      <c r="G21" s="17">
        <f t="shared" si="7"/>
        <v>0</v>
      </c>
      <c r="H21" s="48">
        <f t="shared" si="7"/>
        <v>0</v>
      </c>
      <c r="I21" s="11">
        <f t="shared" si="7"/>
        <v>0</v>
      </c>
      <c r="J21" s="43">
        <f t="shared" si="7"/>
        <v>0</v>
      </c>
      <c r="K21" s="48">
        <f t="shared" si="7"/>
        <v>0</v>
      </c>
      <c r="L21" s="11">
        <f t="shared" si="7"/>
        <v>0</v>
      </c>
      <c r="M21" s="11">
        <f t="shared" si="7"/>
        <v>0</v>
      </c>
      <c r="N21" s="11">
        <f t="shared" si="7"/>
        <v>0</v>
      </c>
      <c r="O21" s="199"/>
      <c r="P21" s="199"/>
      <c r="Q21" s="11">
        <f t="shared" si="7"/>
        <v>0</v>
      </c>
      <c r="R21" s="49">
        <f t="shared" si="7"/>
        <v>0</v>
      </c>
      <c r="S21" s="11">
        <f t="shared" si="7"/>
        <v>0</v>
      </c>
      <c r="T21" s="11">
        <f t="shared" si="7"/>
        <v>0</v>
      </c>
      <c r="U21" s="49">
        <f t="shared" si="7"/>
        <v>0</v>
      </c>
      <c r="V21" s="15">
        <f t="shared" si="7"/>
        <v>0</v>
      </c>
    </row>
    <row r="22" spans="2:22" ht="28.5" customHeight="1">
      <c r="B22" s="40" t="s">
        <v>17</v>
      </c>
      <c r="C22" s="62">
        <f t="shared" si="4"/>
        <v>0</v>
      </c>
      <c r="D22" s="66">
        <f t="shared" si="4"/>
        <v>0</v>
      </c>
      <c r="E22" s="69">
        <f t="shared" si="7"/>
        <v>0</v>
      </c>
      <c r="F22" s="66">
        <f t="shared" si="7"/>
        <v>0</v>
      </c>
      <c r="G22" s="17">
        <f t="shared" si="7"/>
        <v>0</v>
      </c>
      <c r="H22" s="48">
        <f t="shared" si="7"/>
        <v>0</v>
      </c>
      <c r="I22" s="11">
        <f t="shared" si="7"/>
        <v>0</v>
      </c>
      <c r="J22" s="43">
        <f t="shared" si="7"/>
        <v>0</v>
      </c>
      <c r="K22" s="48">
        <f t="shared" si="7"/>
        <v>0</v>
      </c>
      <c r="L22" s="11">
        <f t="shared" si="7"/>
        <v>0</v>
      </c>
      <c r="M22" s="11">
        <f t="shared" si="7"/>
        <v>0</v>
      </c>
      <c r="N22" s="11">
        <f t="shared" si="7"/>
        <v>0</v>
      </c>
      <c r="O22" s="199"/>
      <c r="P22" s="199"/>
      <c r="Q22" s="11">
        <f t="shared" si="7"/>
        <v>0</v>
      </c>
      <c r="R22" s="49">
        <f t="shared" si="7"/>
        <v>0</v>
      </c>
      <c r="S22" s="11">
        <f t="shared" si="7"/>
        <v>0</v>
      </c>
      <c r="T22" s="11">
        <f t="shared" si="7"/>
        <v>0</v>
      </c>
      <c r="U22" s="49">
        <f t="shared" si="7"/>
        <v>0</v>
      </c>
      <c r="V22" s="15">
        <f t="shared" si="7"/>
        <v>0</v>
      </c>
    </row>
    <row r="23" spans="2:22" ht="28.5" customHeight="1">
      <c r="B23" s="40" t="s">
        <v>18</v>
      </c>
      <c r="C23" s="62">
        <f t="shared" si="4"/>
        <v>0</v>
      </c>
      <c r="D23" s="66">
        <f t="shared" si="4"/>
        <v>0</v>
      </c>
      <c r="E23" s="69">
        <f t="shared" si="7"/>
        <v>0</v>
      </c>
      <c r="F23" s="66">
        <f t="shared" si="7"/>
        <v>0</v>
      </c>
      <c r="G23" s="17">
        <f t="shared" si="7"/>
        <v>0</v>
      </c>
      <c r="H23" s="48">
        <f t="shared" si="7"/>
        <v>0</v>
      </c>
      <c r="I23" s="11">
        <f t="shared" si="7"/>
        <v>0</v>
      </c>
      <c r="J23" s="43">
        <f t="shared" si="7"/>
        <v>0</v>
      </c>
      <c r="K23" s="48">
        <f t="shared" si="7"/>
        <v>0</v>
      </c>
      <c r="L23" s="11">
        <f t="shared" si="7"/>
        <v>0</v>
      </c>
      <c r="M23" s="11">
        <f t="shared" si="7"/>
        <v>0</v>
      </c>
      <c r="N23" s="11">
        <f t="shared" si="7"/>
        <v>0</v>
      </c>
      <c r="O23" s="199"/>
      <c r="P23" s="199"/>
      <c r="Q23" s="11">
        <f t="shared" si="7"/>
        <v>0</v>
      </c>
      <c r="R23" s="49">
        <f t="shared" si="7"/>
        <v>0</v>
      </c>
      <c r="S23" s="11">
        <f t="shared" si="7"/>
        <v>0</v>
      </c>
      <c r="T23" s="11">
        <f t="shared" si="7"/>
        <v>0</v>
      </c>
      <c r="U23" s="49">
        <f t="shared" si="7"/>
        <v>0</v>
      </c>
      <c r="V23" s="15">
        <f t="shared" si="7"/>
        <v>0</v>
      </c>
    </row>
    <row r="24" spans="2:22" ht="28.5" customHeight="1">
      <c r="B24" s="40" t="s">
        <v>19</v>
      </c>
      <c r="C24" s="62">
        <f t="shared" si="4"/>
        <v>0</v>
      </c>
      <c r="D24" s="66">
        <f t="shared" si="4"/>
        <v>0</v>
      </c>
      <c r="E24" s="69">
        <f t="shared" si="7"/>
        <v>0</v>
      </c>
      <c r="F24" s="66">
        <f t="shared" si="7"/>
        <v>0</v>
      </c>
      <c r="G24" s="17">
        <f t="shared" si="7"/>
        <v>0</v>
      </c>
      <c r="H24" s="48">
        <f t="shared" si="7"/>
        <v>0</v>
      </c>
      <c r="I24" s="11">
        <f t="shared" si="7"/>
        <v>0</v>
      </c>
      <c r="J24" s="43">
        <f t="shared" si="7"/>
        <v>0</v>
      </c>
      <c r="K24" s="48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99"/>
      <c r="P24" s="199"/>
      <c r="Q24" s="11">
        <f t="shared" si="7"/>
        <v>0</v>
      </c>
      <c r="R24" s="49">
        <f t="shared" si="7"/>
        <v>0</v>
      </c>
      <c r="S24" s="11">
        <f t="shared" si="7"/>
        <v>0</v>
      </c>
      <c r="T24" s="11">
        <f t="shared" si="7"/>
        <v>0</v>
      </c>
      <c r="U24" s="49">
        <f t="shared" si="7"/>
        <v>0</v>
      </c>
      <c r="V24" s="15">
        <f t="shared" si="7"/>
        <v>0</v>
      </c>
    </row>
    <row r="25" spans="2:22" ht="28.5" customHeight="1">
      <c r="B25" s="40" t="s">
        <v>20</v>
      </c>
      <c r="C25" s="62">
        <f t="shared" si="4"/>
        <v>0</v>
      </c>
      <c r="D25" s="66">
        <f t="shared" si="4"/>
        <v>0</v>
      </c>
      <c r="E25" s="69">
        <f t="shared" si="7"/>
        <v>0</v>
      </c>
      <c r="F25" s="66">
        <f t="shared" si="7"/>
        <v>0</v>
      </c>
      <c r="G25" s="17">
        <f t="shared" si="7"/>
        <v>0</v>
      </c>
      <c r="H25" s="48">
        <f t="shared" si="7"/>
        <v>0</v>
      </c>
      <c r="I25" s="11">
        <f t="shared" si="7"/>
        <v>0</v>
      </c>
      <c r="J25" s="43">
        <f t="shared" si="7"/>
        <v>0</v>
      </c>
      <c r="K25" s="48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99"/>
      <c r="P25" s="199"/>
      <c r="Q25" s="11">
        <f t="shared" si="7"/>
        <v>0</v>
      </c>
      <c r="R25" s="49">
        <f t="shared" si="7"/>
        <v>0</v>
      </c>
      <c r="S25" s="11">
        <f t="shared" si="7"/>
        <v>0</v>
      </c>
      <c r="T25" s="11">
        <f t="shared" si="7"/>
        <v>0</v>
      </c>
      <c r="U25" s="49">
        <f t="shared" si="7"/>
        <v>0</v>
      </c>
      <c r="V25" s="15">
        <f t="shared" si="7"/>
        <v>0</v>
      </c>
    </row>
    <row r="26" spans="2:22" ht="28.5" customHeight="1">
      <c r="B26" s="40" t="s">
        <v>21</v>
      </c>
      <c r="C26" s="62">
        <f t="shared" si="4"/>
        <v>0</v>
      </c>
      <c r="D26" s="66">
        <f t="shared" si="4"/>
        <v>0</v>
      </c>
      <c r="E26" s="69">
        <f t="shared" si="7"/>
        <v>0</v>
      </c>
      <c r="F26" s="66">
        <f t="shared" si="7"/>
        <v>0</v>
      </c>
      <c r="G26" s="17">
        <f t="shared" si="7"/>
        <v>0</v>
      </c>
      <c r="H26" s="48">
        <f t="shared" si="7"/>
        <v>0</v>
      </c>
      <c r="I26" s="11">
        <f t="shared" si="7"/>
        <v>0</v>
      </c>
      <c r="J26" s="43">
        <f t="shared" si="7"/>
        <v>0</v>
      </c>
      <c r="K26" s="48">
        <f t="shared" si="7"/>
        <v>0</v>
      </c>
      <c r="L26" s="11">
        <f t="shared" si="7"/>
        <v>0</v>
      </c>
      <c r="M26" s="11">
        <f t="shared" si="7"/>
        <v>0</v>
      </c>
      <c r="N26" s="11">
        <f t="shared" si="7"/>
        <v>0</v>
      </c>
      <c r="O26" s="199"/>
      <c r="P26" s="199"/>
      <c r="Q26" s="11">
        <f t="shared" si="7"/>
        <v>0</v>
      </c>
      <c r="R26" s="49">
        <f t="shared" si="7"/>
        <v>0</v>
      </c>
      <c r="S26" s="11">
        <f t="shared" si="7"/>
        <v>0</v>
      </c>
      <c r="T26" s="11">
        <f t="shared" si="7"/>
        <v>0</v>
      </c>
      <c r="U26" s="49">
        <f t="shared" si="7"/>
        <v>0</v>
      </c>
      <c r="V26" s="15">
        <f t="shared" si="7"/>
        <v>0</v>
      </c>
    </row>
    <row r="27" spans="2:22" ht="28.5" customHeight="1">
      <c r="B27" s="40" t="s">
        <v>22</v>
      </c>
      <c r="C27" s="62">
        <f t="shared" si="4"/>
        <v>0</v>
      </c>
      <c r="D27" s="66">
        <f t="shared" si="4"/>
        <v>0</v>
      </c>
      <c r="E27" s="69">
        <f t="shared" si="7"/>
        <v>0</v>
      </c>
      <c r="F27" s="66">
        <f t="shared" si="7"/>
        <v>0</v>
      </c>
      <c r="G27" s="17">
        <f t="shared" si="7"/>
        <v>0</v>
      </c>
      <c r="H27" s="48">
        <f t="shared" si="7"/>
        <v>0</v>
      </c>
      <c r="I27" s="11">
        <f t="shared" si="7"/>
        <v>0</v>
      </c>
      <c r="J27" s="43">
        <f t="shared" si="7"/>
        <v>0</v>
      </c>
      <c r="K27" s="48">
        <f t="shared" si="7"/>
        <v>0</v>
      </c>
      <c r="L27" s="11">
        <f t="shared" si="7"/>
        <v>0</v>
      </c>
      <c r="M27" s="11">
        <f t="shared" si="7"/>
        <v>0</v>
      </c>
      <c r="N27" s="11">
        <f t="shared" si="7"/>
        <v>0</v>
      </c>
      <c r="O27" s="199"/>
      <c r="P27" s="199"/>
      <c r="Q27" s="11">
        <f t="shared" si="7"/>
        <v>0</v>
      </c>
      <c r="R27" s="49">
        <f t="shared" si="7"/>
        <v>0</v>
      </c>
      <c r="S27" s="11">
        <f t="shared" si="7"/>
        <v>0</v>
      </c>
      <c r="T27" s="11">
        <f t="shared" si="7"/>
        <v>0</v>
      </c>
      <c r="U27" s="49">
        <f t="shared" si="7"/>
        <v>0</v>
      </c>
      <c r="V27" s="15">
        <f t="shared" si="7"/>
        <v>0</v>
      </c>
    </row>
    <row r="28" spans="2:22" ht="28.5" customHeight="1">
      <c r="B28" s="40" t="s">
        <v>23</v>
      </c>
      <c r="C28" s="62">
        <f t="shared" si="4"/>
        <v>0</v>
      </c>
      <c r="D28" s="66">
        <f t="shared" si="4"/>
        <v>0</v>
      </c>
      <c r="E28" s="69">
        <f t="shared" si="7"/>
        <v>0</v>
      </c>
      <c r="F28" s="66">
        <f t="shared" si="7"/>
        <v>0</v>
      </c>
      <c r="G28" s="17">
        <f t="shared" si="7"/>
        <v>0</v>
      </c>
      <c r="H28" s="48">
        <f t="shared" si="7"/>
        <v>0</v>
      </c>
      <c r="I28" s="11">
        <f t="shared" si="7"/>
        <v>0</v>
      </c>
      <c r="J28" s="43">
        <f t="shared" si="7"/>
        <v>0</v>
      </c>
      <c r="K28" s="48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99"/>
      <c r="P28" s="199"/>
      <c r="Q28" s="11">
        <f t="shared" si="7"/>
        <v>0</v>
      </c>
      <c r="R28" s="49">
        <f t="shared" si="7"/>
        <v>0</v>
      </c>
      <c r="S28" s="11">
        <f t="shared" si="7"/>
        <v>0</v>
      </c>
      <c r="T28" s="11">
        <f t="shared" si="7"/>
        <v>0</v>
      </c>
      <c r="U28" s="49">
        <f t="shared" si="7"/>
        <v>0</v>
      </c>
      <c r="V28" s="15">
        <f t="shared" si="7"/>
        <v>0</v>
      </c>
    </row>
    <row r="29" spans="2:22" ht="28.5" customHeight="1">
      <c r="B29" s="40" t="s">
        <v>24</v>
      </c>
      <c r="C29" s="62">
        <f t="shared" si="4"/>
        <v>0</v>
      </c>
      <c r="D29" s="66">
        <f t="shared" si="4"/>
        <v>0</v>
      </c>
      <c r="E29" s="69">
        <f t="shared" si="7"/>
        <v>0</v>
      </c>
      <c r="F29" s="66">
        <f t="shared" si="7"/>
        <v>0</v>
      </c>
      <c r="G29" s="17">
        <f t="shared" si="7"/>
        <v>0</v>
      </c>
      <c r="H29" s="48">
        <f t="shared" si="7"/>
        <v>0</v>
      </c>
      <c r="I29" s="11">
        <f t="shared" si="7"/>
        <v>0</v>
      </c>
      <c r="J29" s="43">
        <f t="shared" si="7"/>
        <v>0</v>
      </c>
      <c r="K29" s="48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99"/>
      <c r="P29" s="199"/>
      <c r="Q29" s="11">
        <f t="shared" si="7"/>
        <v>0</v>
      </c>
      <c r="R29" s="49">
        <f t="shared" si="7"/>
        <v>0</v>
      </c>
      <c r="S29" s="11">
        <f t="shared" si="7"/>
        <v>0</v>
      </c>
      <c r="T29" s="11">
        <f t="shared" si="7"/>
        <v>0</v>
      </c>
      <c r="U29" s="49">
        <f t="shared" si="7"/>
        <v>0</v>
      </c>
      <c r="V29" s="15">
        <f t="shared" si="7"/>
        <v>0</v>
      </c>
    </row>
    <row r="30" spans="2:22" ht="28.5" customHeight="1">
      <c r="B30" s="40" t="s">
        <v>25</v>
      </c>
      <c r="C30" s="62">
        <f t="shared" si="4"/>
        <v>0</v>
      </c>
      <c r="D30" s="66">
        <f t="shared" si="4"/>
        <v>0</v>
      </c>
      <c r="E30" s="69">
        <f t="shared" si="7"/>
        <v>0</v>
      </c>
      <c r="F30" s="66">
        <f t="shared" si="7"/>
        <v>0</v>
      </c>
      <c r="G30" s="17">
        <f t="shared" si="7"/>
        <v>0</v>
      </c>
      <c r="H30" s="48">
        <f t="shared" si="7"/>
        <v>0</v>
      </c>
      <c r="I30" s="11">
        <f t="shared" si="7"/>
        <v>0</v>
      </c>
      <c r="J30" s="43">
        <f t="shared" si="7"/>
        <v>0</v>
      </c>
      <c r="K30" s="48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0</v>
      </c>
      <c r="O30" s="199"/>
      <c r="P30" s="199"/>
      <c r="Q30" s="11">
        <f t="shared" si="7"/>
        <v>0</v>
      </c>
      <c r="R30" s="49">
        <f t="shared" si="7"/>
        <v>0</v>
      </c>
      <c r="S30" s="11">
        <f t="shared" si="7"/>
        <v>0</v>
      </c>
      <c r="T30" s="11">
        <f t="shared" si="7"/>
        <v>0</v>
      </c>
      <c r="U30" s="49">
        <f t="shared" si="7"/>
        <v>0</v>
      </c>
      <c r="V30" s="15">
        <f t="shared" si="7"/>
        <v>0</v>
      </c>
    </row>
    <row r="31" spans="2:22" ht="28.5" customHeight="1">
      <c r="B31" s="40" t="s">
        <v>26</v>
      </c>
      <c r="C31" s="62">
        <f t="shared" si="4"/>
        <v>0</v>
      </c>
      <c r="D31" s="66">
        <f t="shared" si="4"/>
        <v>0</v>
      </c>
      <c r="E31" s="69">
        <f t="shared" si="7"/>
        <v>0</v>
      </c>
      <c r="F31" s="66">
        <f t="shared" si="7"/>
        <v>0</v>
      </c>
      <c r="G31" s="17">
        <f t="shared" si="7"/>
        <v>0</v>
      </c>
      <c r="H31" s="48">
        <f t="shared" si="7"/>
        <v>0</v>
      </c>
      <c r="I31" s="11">
        <f t="shared" si="7"/>
        <v>0</v>
      </c>
      <c r="J31" s="43">
        <f t="shared" si="7"/>
        <v>0</v>
      </c>
      <c r="K31" s="48">
        <f t="shared" si="7"/>
        <v>0</v>
      </c>
      <c r="L31" s="11">
        <f t="shared" si="7"/>
        <v>0</v>
      </c>
      <c r="M31" s="11">
        <f t="shared" si="7"/>
        <v>0</v>
      </c>
      <c r="N31" s="11">
        <f t="shared" si="7"/>
        <v>0</v>
      </c>
      <c r="O31" s="199"/>
      <c r="P31" s="199"/>
      <c r="Q31" s="11">
        <f t="shared" si="7"/>
        <v>0</v>
      </c>
      <c r="R31" s="49">
        <f t="shared" si="7"/>
        <v>0</v>
      </c>
      <c r="S31" s="11">
        <f t="shared" si="7"/>
        <v>0</v>
      </c>
      <c r="T31" s="11">
        <f t="shared" si="7"/>
        <v>0</v>
      </c>
      <c r="U31" s="49">
        <f t="shared" si="7"/>
        <v>0</v>
      </c>
      <c r="V31" s="15">
        <f t="shared" si="7"/>
        <v>0</v>
      </c>
    </row>
    <row r="32" spans="2:22" ht="28.5" customHeight="1">
      <c r="B32" s="40" t="s">
        <v>27</v>
      </c>
      <c r="C32" s="62">
        <f t="shared" si="4"/>
        <v>0</v>
      </c>
      <c r="D32" s="66">
        <f t="shared" si="4"/>
        <v>0</v>
      </c>
      <c r="E32" s="69">
        <f t="shared" si="7"/>
        <v>0</v>
      </c>
      <c r="F32" s="66">
        <f t="shared" si="7"/>
        <v>0</v>
      </c>
      <c r="G32" s="17">
        <f t="shared" si="7"/>
        <v>0</v>
      </c>
      <c r="H32" s="48">
        <f t="shared" si="7"/>
        <v>0</v>
      </c>
      <c r="I32" s="11">
        <f t="shared" si="7"/>
        <v>0</v>
      </c>
      <c r="J32" s="43">
        <f t="shared" si="7"/>
        <v>0</v>
      </c>
      <c r="K32" s="48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99"/>
      <c r="P32" s="199"/>
      <c r="Q32" s="11">
        <f t="shared" si="7"/>
        <v>0</v>
      </c>
      <c r="R32" s="49">
        <f t="shared" si="7"/>
        <v>0</v>
      </c>
      <c r="S32" s="11">
        <f t="shared" si="7"/>
        <v>0</v>
      </c>
      <c r="T32" s="11">
        <f t="shared" si="7"/>
        <v>0</v>
      </c>
      <c r="U32" s="49">
        <f t="shared" si="7"/>
        <v>0</v>
      </c>
      <c r="V32" s="15">
        <f t="shared" si="7"/>
        <v>0</v>
      </c>
    </row>
    <row r="33" spans="2:22" ht="28.5" customHeight="1">
      <c r="B33" s="40" t="s">
        <v>28</v>
      </c>
      <c r="C33" s="62">
        <f t="shared" si="4"/>
        <v>0</v>
      </c>
      <c r="D33" s="66">
        <f t="shared" si="4"/>
        <v>0</v>
      </c>
      <c r="E33" s="69">
        <f t="shared" si="7"/>
        <v>0</v>
      </c>
      <c r="F33" s="66">
        <f t="shared" si="7"/>
        <v>0</v>
      </c>
      <c r="G33" s="17">
        <f t="shared" si="7"/>
        <v>0</v>
      </c>
      <c r="H33" s="48">
        <f t="shared" si="7"/>
        <v>0</v>
      </c>
      <c r="I33" s="11">
        <f t="shared" si="7"/>
        <v>0</v>
      </c>
      <c r="J33" s="43">
        <f t="shared" si="7"/>
        <v>0</v>
      </c>
      <c r="K33" s="48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99"/>
      <c r="P33" s="199"/>
      <c r="Q33" s="11">
        <f t="shared" si="7"/>
        <v>0</v>
      </c>
      <c r="R33" s="49">
        <f t="shared" si="7"/>
        <v>0</v>
      </c>
      <c r="S33" s="11">
        <f t="shared" si="7"/>
        <v>0</v>
      </c>
      <c r="T33" s="11">
        <f t="shared" si="7"/>
        <v>0</v>
      </c>
      <c r="U33" s="49">
        <f t="shared" si="7"/>
        <v>0</v>
      </c>
      <c r="V33" s="15">
        <f t="shared" si="7"/>
        <v>0</v>
      </c>
    </row>
    <row r="34" spans="2:22" ht="28.5" customHeight="1">
      <c r="B34" s="40" t="s">
        <v>29</v>
      </c>
      <c r="C34" s="62">
        <f t="shared" si="4"/>
        <v>0</v>
      </c>
      <c r="D34" s="66">
        <f t="shared" si="4"/>
        <v>0</v>
      </c>
      <c r="E34" s="69">
        <f t="shared" si="7"/>
        <v>0</v>
      </c>
      <c r="F34" s="66">
        <f t="shared" si="7"/>
        <v>0</v>
      </c>
      <c r="G34" s="17">
        <f t="shared" si="7"/>
        <v>0</v>
      </c>
      <c r="H34" s="48">
        <f t="shared" si="7"/>
        <v>0</v>
      </c>
      <c r="I34" s="11">
        <f t="shared" si="7"/>
        <v>0</v>
      </c>
      <c r="J34" s="43">
        <f t="shared" si="7"/>
        <v>0</v>
      </c>
      <c r="K34" s="48">
        <f t="shared" si="7"/>
        <v>0</v>
      </c>
      <c r="L34" s="11">
        <f t="shared" si="7"/>
        <v>0</v>
      </c>
      <c r="M34" s="11">
        <f t="shared" si="7"/>
        <v>0</v>
      </c>
      <c r="N34" s="11">
        <f t="shared" si="7"/>
        <v>0</v>
      </c>
      <c r="O34" s="199"/>
      <c r="P34" s="199"/>
      <c r="Q34" s="11">
        <f t="shared" si="7"/>
        <v>0</v>
      </c>
      <c r="R34" s="49">
        <f t="shared" si="7"/>
        <v>0</v>
      </c>
      <c r="S34" s="11">
        <f t="shared" si="7"/>
        <v>0</v>
      </c>
      <c r="T34" s="11">
        <f t="shared" si="7"/>
        <v>0</v>
      </c>
      <c r="U34" s="49">
        <f t="shared" si="7"/>
        <v>0</v>
      </c>
      <c r="V34" s="15">
        <f t="shared" si="7"/>
        <v>0</v>
      </c>
    </row>
    <row r="35" spans="2:22" ht="28.5" customHeight="1">
      <c r="B35" s="41" t="s">
        <v>30</v>
      </c>
      <c r="C35" s="63">
        <f t="shared" si="4"/>
        <v>0</v>
      </c>
      <c r="D35" s="67">
        <f t="shared" si="4"/>
        <v>0</v>
      </c>
      <c r="E35" s="70">
        <f t="shared" si="7"/>
        <v>0</v>
      </c>
      <c r="F35" s="67">
        <f t="shared" si="7"/>
        <v>0</v>
      </c>
      <c r="G35" s="18">
        <f t="shared" si="7"/>
        <v>0</v>
      </c>
      <c r="H35" s="72">
        <f t="shared" ref="H35:V35" si="8">H71+H107+H143+H179+H215+H251+H287+H323+H359+H395+H431+H467+H503+H539+H575+H611</f>
        <v>0</v>
      </c>
      <c r="I35" s="12">
        <f t="shared" si="8"/>
        <v>0</v>
      </c>
      <c r="J35" s="44">
        <f t="shared" si="8"/>
        <v>0</v>
      </c>
      <c r="K35" s="7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201"/>
      <c r="P35" s="201"/>
      <c r="Q35" s="12">
        <f t="shared" si="8"/>
        <v>0</v>
      </c>
      <c r="R35" s="55">
        <f t="shared" si="8"/>
        <v>0</v>
      </c>
      <c r="S35" s="12">
        <f t="shared" si="8"/>
        <v>0</v>
      </c>
      <c r="T35" s="12">
        <f t="shared" si="8"/>
        <v>0</v>
      </c>
      <c r="U35" s="55">
        <f t="shared" si="8"/>
        <v>0</v>
      </c>
      <c r="V35" s="16">
        <f t="shared" si="8"/>
        <v>0</v>
      </c>
    </row>
    <row r="36" spans="2:22" ht="9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8.75" customHeight="1">
      <c r="B37" s="74" t="s">
        <v>69</v>
      </c>
      <c r="C37" s="74"/>
      <c r="D37" s="74"/>
      <c r="E37" s="73"/>
      <c r="F37" s="36"/>
      <c r="G37" s="36"/>
      <c r="H37" s="36"/>
      <c r="I37" s="73" t="s">
        <v>61</v>
      </c>
      <c r="J37" s="99"/>
      <c r="K37" s="36" t="s">
        <v>62</v>
      </c>
      <c r="P37" s="73" t="s">
        <v>1759</v>
      </c>
      <c r="Q37" s="280" t="s">
        <v>65</v>
      </c>
      <c r="R37" s="280"/>
      <c r="S37" s="280"/>
      <c r="T37" s="280"/>
      <c r="U37" s="280"/>
      <c r="V37" s="205" t="s">
        <v>63</v>
      </c>
    </row>
    <row r="38" spans="2:22" ht="50.25" customHeight="1">
      <c r="B38" s="263" t="s">
        <v>0</v>
      </c>
      <c r="C38" s="257" t="s">
        <v>59</v>
      </c>
      <c r="D38" s="258"/>
      <c r="E38" s="257" t="s">
        <v>60</v>
      </c>
      <c r="F38" s="258"/>
      <c r="G38" s="257" t="s">
        <v>52</v>
      </c>
      <c r="H38" s="268"/>
      <c r="I38" s="271" t="s">
        <v>53</v>
      </c>
      <c r="J38" s="268"/>
      <c r="K38" s="254" t="s">
        <v>54</v>
      </c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6"/>
    </row>
    <row r="39" spans="2:22" ht="48.75" customHeight="1">
      <c r="B39" s="264"/>
      <c r="C39" s="259"/>
      <c r="D39" s="260"/>
      <c r="E39" s="259"/>
      <c r="F39" s="260"/>
      <c r="G39" s="259"/>
      <c r="H39" s="269"/>
      <c r="I39" s="272"/>
      <c r="J39" s="269"/>
      <c r="K39" s="26"/>
      <c r="L39" s="26"/>
      <c r="M39" s="276" t="s">
        <v>55</v>
      </c>
      <c r="N39" s="277"/>
      <c r="O39" s="277"/>
      <c r="P39" s="277"/>
      <c r="Q39" s="277"/>
      <c r="R39" s="277"/>
      <c r="S39" s="276" t="s">
        <v>57</v>
      </c>
      <c r="T39" s="277"/>
      <c r="U39" s="277"/>
      <c r="V39" s="278"/>
    </row>
    <row r="40" spans="2:22" s="10" customFormat="1" ht="24.75" customHeight="1">
      <c r="B40" s="264"/>
      <c r="C40" s="261"/>
      <c r="D40" s="262"/>
      <c r="E40" s="261"/>
      <c r="F40" s="262"/>
      <c r="G40" s="261"/>
      <c r="H40" s="270"/>
      <c r="I40" s="273"/>
      <c r="J40" s="270"/>
      <c r="K40" s="52"/>
      <c r="L40" s="45"/>
      <c r="M40" s="50"/>
      <c r="N40" s="37"/>
      <c r="O40" s="274" t="s">
        <v>39</v>
      </c>
      <c r="P40" s="275"/>
      <c r="Q40" s="266" t="s">
        <v>56</v>
      </c>
      <c r="R40" s="279"/>
      <c r="S40" s="50"/>
      <c r="T40" s="56"/>
      <c r="U40" s="266" t="s">
        <v>58</v>
      </c>
      <c r="V40" s="267"/>
    </row>
    <row r="41" spans="2:22" s="53" customFormat="1" ht="24.75" customHeight="1">
      <c r="B41" s="265"/>
      <c r="C41" s="51" t="s">
        <v>50</v>
      </c>
      <c r="D41" s="29" t="s">
        <v>51</v>
      </c>
      <c r="E41" s="71" t="s">
        <v>50</v>
      </c>
      <c r="F41" s="24" t="s">
        <v>51</v>
      </c>
      <c r="G41" s="51" t="s">
        <v>50</v>
      </c>
      <c r="H41" s="29" t="s">
        <v>51</v>
      </c>
      <c r="I41" s="22" t="s">
        <v>50</v>
      </c>
      <c r="J41" s="22" t="s">
        <v>51</v>
      </c>
      <c r="K41" s="54" t="s">
        <v>50</v>
      </c>
      <c r="L41" s="22" t="s">
        <v>51</v>
      </c>
      <c r="M41" s="54" t="s">
        <v>50</v>
      </c>
      <c r="N41" s="22" t="s">
        <v>51</v>
      </c>
      <c r="O41" s="54" t="s">
        <v>50</v>
      </c>
      <c r="P41" s="22" t="s">
        <v>51</v>
      </c>
      <c r="Q41" s="54" t="s">
        <v>50</v>
      </c>
      <c r="R41" s="29" t="s">
        <v>51</v>
      </c>
      <c r="S41" s="22" t="s">
        <v>50</v>
      </c>
      <c r="T41" s="22" t="s">
        <v>51</v>
      </c>
      <c r="U41" s="57" t="s">
        <v>50</v>
      </c>
      <c r="V41" s="24" t="s">
        <v>51</v>
      </c>
    </row>
    <row r="42" spans="2:22" ht="28.5" customHeight="1">
      <c r="B42" s="38" t="s">
        <v>1</v>
      </c>
      <c r="C42" s="60">
        <f>SUM(C43:C71)</f>
        <v>0</v>
      </c>
      <c r="D42" s="64">
        <v>0</v>
      </c>
      <c r="E42" s="60">
        <f>SUM(E43:E71)</f>
        <v>0</v>
      </c>
      <c r="F42" s="64">
        <v>0</v>
      </c>
      <c r="G42" s="47">
        <f>SUM(G43:G71)</f>
        <v>0</v>
      </c>
      <c r="H42" s="23">
        <f>SUM(H43:H71)</f>
        <v>0</v>
      </c>
      <c r="I42" s="20">
        <f t="shared" ref="I42:N42" si="9">SUM(I43:I71)</f>
        <v>0</v>
      </c>
      <c r="J42" s="20">
        <f t="shared" si="9"/>
        <v>0</v>
      </c>
      <c r="K42" s="21">
        <f t="shared" si="9"/>
        <v>0</v>
      </c>
      <c r="L42" s="20">
        <f t="shared" si="9"/>
        <v>0</v>
      </c>
      <c r="M42" s="20">
        <f t="shared" si="9"/>
        <v>0</v>
      </c>
      <c r="N42" s="20">
        <f t="shared" si="9"/>
        <v>0</v>
      </c>
      <c r="O42" s="27"/>
      <c r="P42" s="27"/>
      <c r="Q42" s="20">
        <f t="shared" ref="Q42:V42" si="10">SUM(Q43:Q71)</f>
        <v>0</v>
      </c>
      <c r="R42" s="23">
        <f t="shared" si="10"/>
        <v>0</v>
      </c>
      <c r="S42" s="20">
        <f t="shared" si="10"/>
        <v>0</v>
      </c>
      <c r="T42" s="23">
        <f t="shared" si="10"/>
        <v>0</v>
      </c>
      <c r="U42" s="23">
        <f t="shared" si="10"/>
        <v>0</v>
      </c>
      <c r="V42" s="25">
        <f t="shared" si="10"/>
        <v>0</v>
      </c>
    </row>
    <row r="43" spans="2:22" ht="28.5" customHeight="1">
      <c r="B43" s="39" t="s">
        <v>2</v>
      </c>
      <c r="C43" s="75"/>
      <c r="D43" s="76"/>
      <c r="E43" s="68">
        <f t="shared" ref="E43:F46" si="11">G43+I43+K43</f>
        <v>0</v>
      </c>
      <c r="F43" s="65">
        <f t="shared" si="11"/>
        <v>0</v>
      </c>
      <c r="G43" s="77"/>
      <c r="H43" s="78"/>
      <c r="I43" s="79"/>
      <c r="J43" s="80"/>
      <c r="K43" s="19">
        <f t="shared" ref="K43:L46" si="12">M43+S43</f>
        <v>0</v>
      </c>
      <c r="L43" s="28">
        <f t="shared" si="12"/>
        <v>0</v>
      </c>
      <c r="M43" s="79"/>
      <c r="N43" s="79"/>
      <c r="O43" s="79"/>
      <c r="P43" s="79"/>
      <c r="Q43" s="79"/>
      <c r="R43" s="81"/>
      <c r="S43" s="79"/>
      <c r="T43" s="79"/>
      <c r="U43" s="81"/>
      <c r="V43" s="82"/>
    </row>
    <row r="44" spans="2:22" ht="28.5" customHeight="1">
      <c r="B44" s="40" t="s">
        <v>3</v>
      </c>
      <c r="C44" s="83"/>
      <c r="D44" s="84"/>
      <c r="E44" s="69">
        <f t="shared" si="11"/>
        <v>0</v>
      </c>
      <c r="F44" s="66">
        <f t="shared" si="11"/>
        <v>0</v>
      </c>
      <c r="G44" s="85"/>
      <c r="H44" s="86"/>
      <c r="I44" s="87"/>
      <c r="J44" s="88"/>
      <c r="K44" s="48">
        <f t="shared" si="12"/>
        <v>0</v>
      </c>
      <c r="L44" s="11">
        <f t="shared" si="12"/>
        <v>0</v>
      </c>
      <c r="M44" s="87"/>
      <c r="N44" s="87"/>
      <c r="O44" s="87"/>
      <c r="P44" s="87"/>
      <c r="Q44" s="87"/>
      <c r="R44" s="89"/>
      <c r="S44" s="87"/>
      <c r="T44" s="87"/>
      <c r="U44" s="89"/>
      <c r="V44" s="90"/>
    </row>
    <row r="45" spans="2:22" ht="28.5" customHeight="1">
      <c r="B45" s="40" t="s">
        <v>4</v>
      </c>
      <c r="C45" s="83"/>
      <c r="D45" s="84"/>
      <c r="E45" s="69">
        <f t="shared" si="11"/>
        <v>0</v>
      </c>
      <c r="F45" s="66">
        <f t="shared" si="11"/>
        <v>0</v>
      </c>
      <c r="G45" s="85"/>
      <c r="H45" s="86"/>
      <c r="I45" s="87"/>
      <c r="J45" s="88"/>
      <c r="K45" s="48">
        <f t="shared" si="12"/>
        <v>0</v>
      </c>
      <c r="L45" s="11">
        <f t="shared" si="12"/>
        <v>0</v>
      </c>
      <c r="M45" s="87"/>
      <c r="N45" s="87"/>
      <c r="O45" s="87"/>
      <c r="P45" s="87"/>
      <c r="Q45" s="87"/>
      <c r="R45" s="89"/>
      <c r="S45" s="87"/>
      <c r="T45" s="87"/>
      <c r="U45" s="89"/>
      <c r="V45" s="90"/>
    </row>
    <row r="46" spans="2:22" ht="28.5" customHeight="1">
      <c r="B46" s="40" t="s">
        <v>5</v>
      </c>
      <c r="C46" s="83"/>
      <c r="D46" s="84"/>
      <c r="E46" s="69">
        <f t="shared" si="11"/>
        <v>0</v>
      </c>
      <c r="F46" s="66">
        <f t="shared" si="11"/>
        <v>0</v>
      </c>
      <c r="G46" s="85"/>
      <c r="H46" s="86"/>
      <c r="I46" s="87"/>
      <c r="J46" s="88"/>
      <c r="K46" s="48">
        <f t="shared" si="12"/>
        <v>0</v>
      </c>
      <c r="L46" s="11">
        <f t="shared" si="12"/>
        <v>0</v>
      </c>
      <c r="M46" s="87"/>
      <c r="N46" s="87"/>
      <c r="O46" s="87"/>
      <c r="P46" s="87"/>
      <c r="Q46" s="87"/>
      <c r="R46" s="89"/>
      <c r="S46" s="87"/>
      <c r="T46" s="87"/>
      <c r="U46" s="89"/>
      <c r="V46" s="90"/>
    </row>
    <row r="47" spans="2:22" ht="28.5" customHeight="1">
      <c r="B47" s="40" t="s">
        <v>6</v>
      </c>
      <c r="C47" s="83"/>
      <c r="D47" s="84"/>
      <c r="E47" s="69">
        <f t="shared" ref="E47:E71" si="13">G47+I47+K47</f>
        <v>0</v>
      </c>
      <c r="F47" s="66">
        <f t="shared" ref="F47:F71" si="14">H47+J47+L47</f>
        <v>0</v>
      </c>
      <c r="G47" s="85"/>
      <c r="H47" s="86"/>
      <c r="I47" s="87"/>
      <c r="J47" s="88"/>
      <c r="K47" s="48">
        <f t="shared" ref="K47:K71" si="15">M47+S47</f>
        <v>0</v>
      </c>
      <c r="L47" s="11">
        <f t="shared" ref="L47:L71" si="16">N47+T47</f>
        <v>0</v>
      </c>
      <c r="M47" s="87"/>
      <c r="N47" s="87"/>
      <c r="O47" s="87"/>
      <c r="P47" s="87"/>
      <c r="Q47" s="87"/>
      <c r="R47" s="89"/>
      <c r="S47" s="87"/>
      <c r="T47" s="87"/>
      <c r="U47" s="89"/>
      <c r="V47" s="90"/>
    </row>
    <row r="48" spans="2:22" ht="28.5" customHeight="1">
      <c r="B48" s="40" t="s">
        <v>7</v>
      </c>
      <c r="C48" s="83"/>
      <c r="D48" s="84"/>
      <c r="E48" s="69">
        <f t="shared" si="13"/>
        <v>0</v>
      </c>
      <c r="F48" s="66">
        <f t="shared" si="14"/>
        <v>0</v>
      </c>
      <c r="G48" s="85"/>
      <c r="H48" s="86"/>
      <c r="I48" s="87"/>
      <c r="J48" s="88"/>
      <c r="K48" s="48">
        <f t="shared" si="15"/>
        <v>0</v>
      </c>
      <c r="L48" s="11">
        <f t="shared" si="16"/>
        <v>0</v>
      </c>
      <c r="M48" s="87"/>
      <c r="N48" s="87"/>
      <c r="O48" s="87"/>
      <c r="P48" s="87"/>
      <c r="Q48" s="87"/>
      <c r="R48" s="89"/>
      <c r="S48" s="87"/>
      <c r="T48" s="87"/>
      <c r="U48" s="89"/>
      <c r="V48" s="90"/>
    </row>
    <row r="49" spans="2:22" ht="28.5" customHeight="1">
      <c r="B49" s="40" t="s">
        <v>8</v>
      </c>
      <c r="C49" s="83"/>
      <c r="D49" s="84"/>
      <c r="E49" s="69">
        <f t="shared" si="13"/>
        <v>0</v>
      </c>
      <c r="F49" s="66">
        <f t="shared" si="14"/>
        <v>0</v>
      </c>
      <c r="G49" s="85"/>
      <c r="H49" s="86"/>
      <c r="I49" s="87"/>
      <c r="J49" s="88"/>
      <c r="K49" s="48">
        <f t="shared" si="15"/>
        <v>0</v>
      </c>
      <c r="L49" s="11">
        <f t="shared" si="16"/>
        <v>0</v>
      </c>
      <c r="M49" s="87"/>
      <c r="N49" s="87"/>
      <c r="O49" s="87"/>
      <c r="P49" s="87"/>
      <c r="Q49" s="87"/>
      <c r="R49" s="89"/>
      <c r="S49" s="87"/>
      <c r="T49" s="87"/>
      <c r="U49" s="89"/>
      <c r="V49" s="90"/>
    </row>
    <row r="50" spans="2:22" ht="28.5" customHeight="1">
      <c r="B50" s="40" t="s">
        <v>9</v>
      </c>
      <c r="C50" s="83"/>
      <c r="D50" s="84"/>
      <c r="E50" s="69">
        <f t="shared" si="13"/>
        <v>0</v>
      </c>
      <c r="F50" s="66">
        <f t="shared" si="14"/>
        <v>0</v>
      </c>
      <c r="G50" s="85"/>
      <c r="H50" s="86"/>
      <c r="I50" s="87"/>
      <c r="J50" s="88"/>
      <c r="K50" s="48">
        <f t="shared" si="15"/>
        <v>0</v>
      </c>
      <c r="L50" s="11">
        <f t="shared" si="16"/>
        <v>0</v>
      </c>
      <c r="M50" s="87"/>
      <c r="N50" s="87"/>
      <c r="O50" s="87"/>
      <c r="P50" s="87"/>
      <c r="Q50" s="87"/>
      <c r="R50" s="89"/>
      <c r="S50" s="87"/>
      <c r="T50" s="87"/>
      <c r="U50" s="89"/>
      <c r="V50" s="90"/>
    </row>
    <row r="51" spans="2:22" ht="28.5" customHeight="1">
      <c r="B51" s="40" t="s">
        <v>10</v>
      </c>
      <c r="C51" s="83"/>
      <c r="D51" s="84"/>
      <c r="E51" s="69">
        <f t="shared" si="13"/>
        <v>0</v>
      </c>
      <c r="F51" s="66">
        <f t="shared" si="14"/>
        <v>0</v>
      </c>
      <c r="G51" s="85"/>
      <c r="H51" s="86"/>
      <c r="I51" s="87"/>
      <c r="J51" s="88"/>
      <c r="K51" s="48">
        <f t="shared" si="15"/>
        <v>0</v>
      </c>
      <c r="L51" s="11">
        <f t="shared" si="16"/>
        <v>0</v>
      </c>
      <c r="M51" s="87"/>
      <c r="N51" s="87"/>
      <c r="O51" s="87"/>
      <c r="P51" s="87"/>
      <c r="Q51" s="87"/>
      <c r="R51" s="89"/>
      <c r="S51" s="87"/>
      <c r="T51" s="87"/>
      <c r="U51" s="89"/>
      <c r="V51" s="90"/>
    </row>
    <row r="52" spans="2:22" ht="28.5" customHeight="1">
      <c r="B52" s="40" t="s">
        <v>11</v>
      </c>
      <c r="C52" s="83"/>
      <c r="D52" s="84"/>
      <c r="E52" s="69">
        <f t="shared" si="13"/>
        <v>0</v>
      </c>
      <c r="F52" s="66">
        <f t="shared" si="14"/>
        <v>0</v>
      </c>
      <c r="G52" s="85"/>
      <c r="H52" s="86"/>
      <c r="I52" s="87"/>
      <c r="J52" s="88"/>
      <c r="K52" s="48">
        <f t="shared" si="15"/>
        <v>0</v>
      </c>
      <c r="L52" s="11">
        <f t="shared" si="16"/>
        <v>0</v>
      </c>
      <c r="M52" s="87"/>
      <c r="N52" s="87"/>
      <c r="O52" s="87"/>
      <c r="P52" s="87"/>
      <c r="Q52" s="87"/>
      <c r="R52" s="89"/>
      <c r="S52" s="87"/>
      <c r="T52" s="87"/>
      <c r="U52" s="89"/>
      <c r="V52" s="90"/>
    </row>
    <row r="53" spans="2:22" ht="28.5" customHeight="1">
      <c r="B53" s="40" t="s">
        <v>12</v>
      </c>
      <c r="C53" s="83"/>
      <c r="D53" s="84"/>
      <c r="E53" s="69">
        <f t="shared" si="13"/>
        <v>0</v>
      </c>
      <c r="F53" s="66">
        <f t="shared" si="14"/>
        <v>0</v>
      </c>
      <c r="G53" s="85"/>
      <c r="H53" s="86"/>
      <c r="I53" s="87"/>
      <c r="J53" s="88"/>
      <c r="K53" s="48">
        <f t="shared" si="15"/>
        <v>0</v>
      </c>
      <c r="L53" s="11">
        <f t="shared" si="16"/>
        <v>0</v>
      </c>
      <c r="M53" s="87"/>
      <c r="N53" s="87"/>
      <c r="O53" s="87"/>
      <c r="P53" s="87"/>
      <c r="Q53" s="87"/>
      <c r="R53" s="89"/>
      <c r="S53" s="87"/>
      <c r="T53" s="87"/>
      <c r="U53" s="89"/>
      <c r="V53" s="90"/>
    </row>
    <row r="54" spans="2:22" ht="28.5" customHeight="1">
      <c r="B54" s="40" t="s">
        <v>13</v>
      </c>
      <c r="C54" s="83"/>
      <c r="D54" s="84"/>
      <c r="E54" s="69">
        <f t="shared" si="13"/>
        <v>0</v>
      </c>
      <c r="F54" s="66">
        <f t="shared" si="14"/>
        <v>0</v>
      </c>
      <c r="G54" s="85"/>
      <c r="H54" s="86"/>
      <c r="I54" s="87"/>
      <c r="J54" s="88"/>
      <c r="K54" s="48">
        <f t="shared" si="15"/>
        <v>0</v>
      </c>
      <c r="L54" s="11">
        <f t="shared" si="16"/>
        <v>0</v>
      </c>
      <c r="M54" s="87"/>
      <c r="N54" s="87"/>
      <c r="O54" s="87"/>
      <c r="P54" s="87"/>
      <c r="Q54" s="87"/>
      <c r="R54" s="89"/>
      <c r="S54" s="87"/>
      <c r="T54" s="87"/>
      <c r="U54" s="89"/>
      <c r="V54" s="90"/>
    </row>
    <row r="55" spans="2:22" ht="28.5" customHeight="1">
      <c r="B55" s="40" t="s">
        <v>14</v>
      </c>
      <c r="C55" s="83"/>
      <c r="D55" s="84"/>
      <c r="E55" s="69">
        <f t="shared" si="13"/>
        <v>0</v>
      </c>
      <c r="F55" s="66">
        <f t="shared" si="14"/>
        <v>0</v>
      </c>
      <c r="G55" s="85"/>
      <c r="H55" s="86"/>
      <c r="I55" s="87"/>
      <c r="J55" s="88"/>
      <c r="K55" s="48">
        <f t="shared" si="15"/>
        <v>0</v>
      </c>
      <c r="L55" s="11">
        <f t="shared" si="16"/>
        <v>0</v>
      </c>
      <c r="M55" s="87"/>
      <c r="N55" s="87"/>
      <c r="O55" s="87"/>
      <c r="P55" s="87"/>
      <c r="Q55" s="87"/>
      <c r="R55" s="89"/>
      <c r="S55" s="87"/>
      <c r="T55" s="87"/>
      <c r="U55" s="89"/>
      <c r="V55" s="90"/>
    </row>
    <row r="56" spans="2:22" ht="28.5" customHeight="1">
      <c r="B56" s="40" t="s">
        <v>15</v>
      </c>
      <c r="C56" s="83"/>
      <c r="D56" s="84"/>
      <c r="E56" s="69">
        <f t="shared" si="13"/>
        <v>0</v>
      </c>
      <c r="F56" s="66">
        <f t="shared" si="14"/>
        <v>0</v>
      </c>
      <c r="G56" s="85"/>
      <c r="H56" s="86"/>
      <c r="I56" s="87"/>
      <c r="J56" s="88"/>
      <c r="K56" s="48">
        <f t="shared" si="15"/>
        <v>0</v>
      </c>
      <c r="L56" s="11">
        <f t="shared" si="16"/>
        <v>0</v>
      </c>
      <c r="M56" s="87"/>
      <c r="N56" s="87"/>
      <c r="O56" s="87"/>
      <c r="P56" s="87"/>
      <c r="Q56" s="87"/>
      <c r="R56" s="89"/>
      <c r="S56" s="87"/>
      <c r="T56" s="87"/>
      <c r="U56" s="89"/>
      <c r="V56" s="90"/>
    </row>
    <row r="57" spans="2:22" ht="28.5" customHeight="1">
      <c r="B57" s="40" t="s">
        <v>16</v>
      </c>
      <c r="C57" s="83"/>
      <c r="D57" s="84"/>
      <c r="E57" s="69">
        <f t="shared" si="13"/>
        <v>0</v>
      </c>
      <c r="F57" s="66">
        <f t="shared" si="14"/>
        <v>0</v>
      </c>
      <c r="G57" s="85"/>
      <c r="H57" s="86"/>
      <c r="I57" s="87"/>
      <c r="J57" s="88"/>
      <c r="K57" s="48">
        <f t="shared" si="15"/>
        <v>0</v>
      </c>
      <c r="L57" s="11">
        <f t="shared" si="16"/>
        <v>0</v>
      </c>
      <c r="M57" s="87"/>
      <c r="N57" s="87"/>
      <c r="O57" s="87"/>
      <c r="P57" s="87"/>
      <c r="Q57" s="87"/>
      <c r="R57" s="89"/>
      <c r="S57" s="87"/>
      <c r="T57" s="87"/>
      <c r="U57" s="89"/>
      <c r="V57" s="90"/>
    </row>
    <row r="58" spans="2:22" ht="28.5" customHeight="1">
      <c r="B58" s="40" t="s">
        <v>17</v>
      </c>
      <c r="C58" s="83"/>
      <c r="D58" s="84"/>
      <c r="E58" s="69">
        <f t="shared" si="13"/>
        <v>0</v>
      </c>
      <c r="F58" s="66">
        <f t="shared" si="14"/>
        <v>0</v>
      </c>
      <c r="G58" s="85"/>
      <c r="H58" s="86"/>
      <c r="I58" s="87"/>
      <c r="J58" s="88"/>
      <c r="K58" s="48">
        <f t="shared" si="15"/>
        <v>0</v>
      </c>
      <c r="L58" s="11">
        <f t="shared" si="16"/>
        <v>0</v>
      </c>
      <c r="M58" s="87"/>
      <c r="N58" s="87"/>
      <c r="O58" s="87"/>
      <c r="P58" s="87"/>
      <c r="Q58" s="87"/>
      <c r="R58" s="89"/>
      <c r="S58" s="87"/>
      <c r="T58" s="87"/>
      <c r="U58" s="89"/>
      <c r="V58" s="90"/>
    </row>
    <row r="59" spans="2:22" ht="28.5" customHeight="1">
      <c r="B59" s="40" t="s">
        <v>18</v>
      </c>
      <c r="C59" s="83"/>
      <c r="D59" s="84"/>
      <c r="E59" s="69">
        <f t="shared" si="13"/>
        <v>0</v>
      </c>
      <c r="F59" s="66">
        <f t="shared" si="14"/>
        <v>0</v>
      </c>
      <c r="G59" s="85"/>
      <c r="H59" s="86"/>
      <c r="I59" s="87"/>
      <c r="J59" s="88"/>
      <c r="K59" s="48">
        <f t="shared" si="15"/>
        <v>0</v>
      </c>
      <c r="L59" s="11">
        <f t="shared" si="16"/>
        <v>0</v>
      </c>
      <c r="M59" s="87"/>
      <c r="N59" s="87"/>
      <c r="O59" s="87"/>
      <c r="P59" s="87"/>
      <c r="Q59" s="87"/>
      <c r="R59" s="89"/>
      <c r="S59" s="87"/>
      <c r="T59" s="87"/>
      <c r="U59" s="89"/>
      <c r="V59" s="90"/>
    </row>
    <row r="60" spans="2:22" ht="28.5" customHeight="1">
      <c r="B60" s="40" t="s">
        <v>19</v>
      </c>
      <c r="C60" s="83"/>
      <c r="D60" s="84"/>
      <c r="E60" s="69">
        <f t="shared" si="13"/>
        <v>0</v>
      </c>
      <c r="F60" s="66">
        <f t="shared" si="14"/>
        <v>0</v>
      </c>
      <c r="G60" s="85"/>
      <c r="H60" s="86"/>
      <c r="I60" s="87"/>
      <c r="J60" s="88"/>
      <c r="K60" s="48">
        <f t="shared" si="15"/>
        <v>0</v>
      </c>
      <c r="L60" s="11">
        <f t="shared" si="16"/>
        <v>0</v>
      </c>
      <c r="M60" s="87"/>
      <c r="N60" s="87"/>
      <c r="O60" s="87"/>
      <c r="P60" s="87"/>
      <c r="Q60" s="87"/>
      <c r="R60" s="89"/>
      <c r="S60" s="87"/>
      <c r="T60" s="87"/>
      <c r="U60" s="89"/>
      <c r="V60" s="90"/>
    </row>
    <row r="61" spans="2:22" ht="28.5" customHeight="1">
      <c r="B61" s="40" t="s">
        <v>20</v>
      </c>
      <c r="C61" s="83"/>
      <c r="D61" s="84"/>
      <c r="E61" s="69">
        <f t="shared" si="13"/>
        <v>0</v>
      </c>
      <c r="F61" s="66">
        <f t="shared" si="14"/>
        <v>0</v>
      </c>
      <c r="G61" s="85"/>
      <c r="H61" s="86"/>
      <c r="I61" s="87"/>
      <c r="J61" s="88"/>
      <c r="K61" s="48">
        <f t="shared" si="15"/>
        <v>0</v>
      </c>
      <c r="L61" s="11">
        <f t="shared" si="16"/>
        <v>0</v>
      </c>
      <c r="M61" s="87"/>
      <c r="N61" s="87"/>
      <c r="O61" s="87"/>
      <c r="P61" s="87"/>
      <c r="Q61" s="87"/>
      <c r="R61" s="89"/>
      <c r="S61" s="87"/>
      <c r="T61" s="87"/>
      <c r="U61" s="89"/>
      <c r="V61" s="90"/>
    </row>
    <row r="62" spans="2:22" ht="28.5" customHeight="1">
      <c r="B62" s="40" t="s">
        <v>21</v>
      </c>
      <c r="C62" s="83"/>
      <c r="D62" s="84"/>
      <c r="E62" s="69">
        <f t="shared" si="13"/>
        <v>0</v>
      </c>
      <c r="F62" s="66">
        <f t="shared" si="14"/>
        <v>0</v>
      </c>
      <c r="G62" s="85"/>
      <c r="H62" s="86"/>
      <c r="I62" s="87"/>
      <c r="J62" s="88"/>
      <c r="K62" s="48">
        <f t="shared" si="15"/>
        <v>0</v>
      </c>
      <c r="L62" s="11">
        <f t="shared" si="16"/>
        <v>0</v>
      </c>
      <c r="M62" s="87"/>
      <c r="N62" s="87"/>
      <c r="O62" s="87"/>
      <c r="P62" s="87"/>
      <c r="Q62" s="87"/>
      <c r="R62" s="89"/>
      <c r="S62" s="87"/>
      <c r="T62" s="87"/>
      <c r="U62" s="89"/>
      <c r="V62" s="90"/>
    </row>
    <row r="63" spans="2:22" ht="28.5" customHeight="1">
      <c r="B63" s="40" t="s">
        <v>22</v>
      </c>
      <c r="C63" s="83"/>
      <c r="D63" s="84"/>
      <c r="E63" s="69">
        <f t="shared" si="13"/>
        <v>0</v>
      </c>
      <c r="F63" s="66">
        <f t="shared" si="14"/>
        <v>0</v>
      </c>
      <c r="G63" s="85"/>
      <c r="H63" s="86"/>
      <c r="I63" s="87"/>
      <c r="J63" s="88"/>
      <c r="K63" s="48">
        <f t="shared" si="15"/>
        <v>0</v>
      </c>
      <c r="L63" s="11">
        <f t="shared" si="16"/>
        <v>0</v>
      </c>
      <c r="M63" s="87"/>
      <c r="N63" s="87"/>
      <c r="O63" s="87"/>
      <c r="P63" s="87"/>
      <c r="Q63" s="87"/>
      <c r="R63" s="89"/>
      <c r="S63" s="87"/>
      <c r="T63" s="87"/>
      <c r="U63" s="89"/>
      <c r="V63" s="90"/>
    </row>
    <row r="64" spans="2:22" ht="28.5" customHeight="1">
      <c r="B64" s="40" t="s">
        <v>23</v>
      </c>
      <c r="C64" s="83"/>
      <c r="D64" s="84"/>
      <c r="E64" s="69">
        <f t="shared" si="13"/>
        <v>0</v>
      </c>
      <c r="F64" s="66">
        <f t="shared" si="14"/>
        <v>0</v>
      </c>
      <c r="G64" s="85"/>
      <c r="H64" s="86"/>
      <c r="I64" s="87"/>
      <c r="J64" s="88"/>
      <c r="K64" s="48">
        <f t="shared" si="15"/>
        <v>0</v>
      </c>
      <c r="L64" s="11">
        <f t="shared" si="16"/>
        <v>0</v>
      </c>
      <c r="M64" s="87"/>
      <c r="N64" s="87"/>
      <c r="O64" s="87"/>
      <c r="P64" s="87"/>
      <c r="Q64" s="87"/>
      <c r="R64" s="89"/>
      <c r="S64" s="87"/>
      <c r="T64" s="87"/>
      <c r="U64" s="89"/>
      <c r="V64" s="90"/>
    </row>
    <row r="65" spans="2:22" ht="28.5" customHeight="1">
      <c r="B65" s="40" t="s">
        <v>24</v>
      </c>
      <c r="C65" s="83"/>
      <c r="D65" s="84"/>
      <c r="E65" s="69">
        <f t="shared" si="13"/>
        <v>0</v>
      </c>
      <c r="F65" s="66">
        <f t="shared" si="14"/>
        <v>0</v>
      </c>
      <c r="G65" s="85"/>
      <c r="H65" s="86"/>
      <c r="I65" s="87"/>
      <c r="J65" s="88"/>
      <c r="K65" s="48">
        <f t="shared" si="15"/>
        <v>0</v>
      </c>
      <c r="L65" s="11">
        <f t="shared" si="16"/>
        <v>0</v>
      </c>
      <c r="M65" s="87"/>
      <c r="N65" s="87"/>
      <c r="O65" s="87"/>
      <c r="P65" s="87"/>
      <c r="Q65" s="87"/>
      <c r="R65" s="89"/>
      <c r="S65" s="87"/>
      <c r="T65" s="87"/>
      <c r="U65" s="89"/>
      <c r="V65" s="90"/>
    </row>
    <row r="66" spans="2:22" ht="28.5" customHeight="1">
      <c r="B66" s="40" t="s">
        <v>25</v>
      </c>
      <c r="C66" s="83"/>
      <c r="D66" s="84"/>
      <c r="E66" s="69">
        <f t="shared" si="13"/>
        <v>0</v>
      </c>
      <c r="F66" s="66">
        <f t="shared" si="14"/>
        <v>0</v>
      </c>
      <c r="G66" s="85"/>
      <c r="H66" s="86"/>
      <c r="I66" s="87"/>
      <c r="J66" s="88"/>
      <c r="K66" s="48">
        <f t="shared" si="15"/>
        <v>0</v>
      </c>
      <c r="L66" s="11">
        <f t="shared" si="16"/>
        <v>0</v>
      </c>
      <c r="M66" s="87"/>
      <c r="N66" s="87"/>
      <c r="O66" s="87"/>
      <c r="P66" s="87"/>
      <c r="Q66" s="87"/>
      <c r="R66" s="89"/>
      <c r="S66" s="87"/>
      <c r="T66" s="87"/>
      <c r="U66" s="89"/>
      <c r="V66" s="90"/>
    </row>
    <row r="67" spans="2:22" ht="28.5" customHeight="1">
      <c r="B67" s="40" t="s">
        <v>26</v>
      </c>
      <c r="C67" s="83"/>
      <c r="D67" s="84"/>
      <c r="E67" s="69">
        <f t="shared" si="13"/>
        <v>0</v>
      </c>
      <c r="F67" s="66">
        <f t="shared" si="14"/>
        <v>0</v>
      </c>
      <c r="G67" s="85"/>
      <c r="H67" s="86"/>
      <c r="I67" s="87"/>
      <c r="J67" s="88"/>
      <c r="K67" s="48">
        <f t="shared" si="15"/>
        <v>0</v>
      </c>
      <c r="L67" s="11">
        <f t="shared" si="16"/>
        <v>0</v>
      </c>
      <c r="M67" s="87"/>
      <c r="N67" s="87"/>
      <c r="O67" s="87"/>
      <c r="P67" s="87"/>
      <c r="Q67" s="87"/>
      <c r="R67" s="89"/>
      <c r="S67" s="87"/>
      <c r="T67" s="87"/>
      <c r="U67" s="89"/>
      <c r="V67" s="90"/>
    </row>
    <row r="68" spans="2:22" ht="28.5" customHeight="1">
      <c r="B68" s="40" t="s">
        <v>27</v>
      </c>
      <c r="C68" s="83"/>
      <c r="D68" s="84"/>
      <c r="E68" s="69">
        <f t="shared" si="13"/>
        <v>0</v>
      </c>
      <c r="F68" s="66">
        <f t="shared" si="14"/>
        <v>0</v>
      </c>
      <c r="G68" s="85"/>
      <c r="H68" s="86"/>
      <c r="I68" s="87"/>
      <c r="J68" s="88"/>
      <c r="K68" s="48">
        <f t="shared" si="15"/>
        <v>0</v>
      </c>
      <c r="L68" s="11">
        <f t="shared" si="16"/>
        <v>0</v>
      </c>
      <c r="M68" s="87"/>
      <c r="N68" s="87"/>
      <c r="O68" s="87"/>
      <c r="P68" s="87"/>
      <c r="Q68" s="87"/>
      <c r="R68" s="89"/>
      <c r="S68" s="87"/>
      <c r="T68" s="87"/>
      <c r="U68" s="89"/>
      <c r="V68" s="90"/>
    </row>
    <row r="69" spans="2:22" ht="28.5" customHeight="1">
      <c r="B69" s="40" t="s">
        <v>28</v>
      </c>
      <c r="C69" s="83"/>
      <c r="D69" s="84"/>
      <c r="E69" s="69">
        <f t="shared" si="13"/>
        <v>0</v>
      </c>
      <c r="F69" s="66">
        <f t="shared" si="14"/>
        <v>0</v>
      </c>
      <c r="G69" s="85"/>
      <c r="H69" s="86"/>
      <c r="I69" s="87"/>
      <c r="J69" s="88"/>
      <c r="K69" s="48">
        <f t="shared" si="15"/>
        <v>0</v>
      </c>
      <c r="L69" s="11">
        <f t="shared" si="16"/>
        <v>0</v>
      </c>
      <c r="M69" s="87"/>
      <c r="N69" s="87"/>
      <c r="O69" s="87"/>
      <c r="P69" s="87"/>
      <c r="Q69" s="87"/>
      <c r="R69" s="89"/>
      <c r="S69" s="87"/>
      <c r="T69" s="87"/>
      <c r="U69" s="89"/>
      <c r="V69" s="90"/>
    </row>
    <row r="70" spans="2:22" ht="28.5" customHeight="1">
      <c r="B70" s="40" t="s">
        <v>29</v>
      </c>
      <c r="C70" s="83"/>
      <c r="D70" s="84"/>
      <c r="E70" s="69">
        <f t="shared" si="13"/>
        <v>0</v>
      </c>
      <c r="F70" s="66">
        <f t="shared" si="14"/>
        <v>0</v>
      </c>
      <c r="G70" s="85"/>
      <c r="H70" s="86"/>
      <c r="I70" s="87"/>
      <c r="J70" s="88"/>
      <c r="K70" s="48">
        <f t="shared" si="15"/>
        <v>0</v>
      </c>
      <c r="L70" s="11">
        <f t="shared" si="16"/>
        <v>0</v>
      </c>
      <c r="M70" s="87"/>
      <c r="N70" s="87"/>
      <c r="O70" s="87"/>
      <c r="P70" s="87"/>
      <c r="Q70" s="87"/>
      <c r="R70" s="89"/>
      <c r="S70" s="87"/>
      <c r="T70" s="87"/>
      <c r="U70" s="89"/>
      <c r="V70" s="90"/>
    </row>
    <row r="71" spans="2:22" ht="28.5" customHeight="1">
      <c r="B71" s="41" t="s">
        <v>30</v>
      </c>
      <c r="C71" s="91"/>
      <c r="D71" s="92"/>
      <c r="E71" s="70">
        <f t="shared" si="13"/>
        <v>0</v>
      </c>
      <c r="F71" s="67">
        <f t="shared" si="14"/>
        <v>0</v>
      </c>
      <c r="G71" s="93"/>
      <c r="H71" s="94"/>
      <c r="I71" s="95"/>
      <c r="J71" s="96"/>
      <c r="K71" s="72">
        <f t="shared" si="15"/>
        <v>0</v>
      </c>
      <c r="L71" s="12">
        <f t="shared" si="16"/>
        <v>0</v>
      </c>
      <c r="M71" s="95"/>
      <c r="N71" s="95"/>
      <c r="O71" s="95"/>
      <c r="P71" s="95"/>
      <c r="Q71" s="95"/>
      <c r="R71" s="97"/>
      <c r="S71" s="95"/>
      <c r="T71" s="95"/>
      <c r="U71" s="97"/>
      <c r="V71" s="98"/>
    </row>
    <row r="72" spans="2:22" ht="9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8.75" customHeight="1">
      <c r="B73" s="74" t="s">
        <v>68</v>
      </c>
      <c r="C73" s="74"/>
      <c r="D73" s="74"/>
      <c r="E73" s="73"/>
      <c r="F73" s="36"/>
      <c r="G73" s="36"/>
      <c r="H73" s="36"/>
      <c r="I73" s="73" t="s">
        <v>61</v>
      </c>
      <c r="J73" s="99"/>
      <c r="K73" s="36" t="s">
        <v>62</v>
      </c>
      <c r="P73" s="73" t="s">
        <v>1759</v>
      </c>
      <c r="Q73" s="280" t="s">
        <v>65</v>
      </c>
      <c r="R73" s="280"/>
      <c r="S73" s="280"/>
      <c r="T73" s="280"/>
      <c r="U73" s="280"/>
      <c r="V73" s="205" t="s">
        <v>63</v>
      </c>
    </row>
    <row r="74" spans="2:22" ht="50.25" customHeight="1">
      <c r="B74" s="263" t="s">
        <v>0</v>
      </c>
      <c r="C74" s="257" t="s">
        <v>59</v>
      </c>
      <c r="D74" s="258"/>
      <c r="E74" s="257" t="s">
        <v>60</v>
      </c>
      <c r="F74" s="258"/>
      <c r="G74" s="257" t="s">
        <v>52</v>
      </c>
      <c r="H74" s="268"/>
      <c r="I74" s="271" t="s">
        <v>53</v>
      </c>
      <c r="J74" s="268"/>
      <c r="K74" s="254" t="s">
        <v>54</v>
      </c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6"/>
    </row>
    <row r="75" spans="2:22" ht="48.75" customHeight="1">
      <c r="B75" s="264"/>
      <c r="C75" s="259"/>
      <c r="D75" s="260"/>
      <c r="E75" s="259"/>
      <c r="F75" s="260"/>
      <c r="G75" s="259"/>
      <c r="H75" s="269"/>
      <c r="I75" s="272"/>
      <c r="J75" s="269"/>
      <c r="K75" s="26"/>
      <c r="L75" s="26"/>
      <c r="M75" s="276" t="s">
        <v>55</v>
      </c>
      <c r="N75" s="277"/>
      <c r="O75" s="277"/>
      <c r="P75" s="277"/>
      <c r="Q75" s="277"/>
      <c r="R75" s="277"/>
      <c r="S75" s="276" t="s">
        <v>57</v>
      </c>
      <c r="T75" s="277"/>
      <c r="U75" s="277"/>
      <c r="V75" s="278"/>
    </row>
    <row r="76" spans="2:22" s="10" customFormat="1" ht="24.75" customHeight="1">
      <c r="B76" s="264"/>
      <c r="C76" s="261"/>
      <c r="D76" s="262"/>
      <c r="E76" s="261"/>
      <c r="F76" s="262"/>
      <c r="G76" s="261"/>
      <c r="H76" s="270"/>
      <c r="I76" s="273"/>
      <c r="J76" s="270"/>
      <c r="K76" s="52"/>
      <c r="L76" s="45"/>
      <c r="M76" s="50"/>
      <c r="N76" s="37"/>
      <c r="O76" s="274" t="s">
        <v>39</v>
      </c>
      <c r="P76" s="275"/>
      <c r="Q76" s="266" t="s">
        <v>56</v>
      </c>
      <c r="R76" s="279"/>
      <c r="S76" s="50"/>
      <c r="T76" s="56"/>
      <c r="U76" s="266" t="s">
        <v>58</v>
      </c>
      <c r="V76" s="267"/>
    </row>
    <row r="77" spans="2:22" s="53" customFormat="1" ht="24.75" customHeight="1">
      <c r="B77" s="265"/>
      <c r="C77" s="51" t="s">
        <v>50</v>
      </c>
      <c r="D77" s="29" t="s">
        <v>51</v>
      </c>
      <c r="E77" s="71" t="s">
        <v>50</v>
      </c>
      <c r="F77" s="24" t="s">
        <v>51</v>
      </c>
      <c r="G77" s="51" t="s">
        <v>50</v>
      </c>
      <c r="H77" s="29" t="s">
        <v>51</v>
      </c>
      <c r="I77" s="22" t="s">
        <v>50</v>
      </c>
      <c r="J77" s="22" t="s">
        <v>51</v>
      </c>
      <c r="K77" s="54" t="s">
        <v>50</v>
      </c>
      <c r="L77" s="22" t="s">
        <v>51</v>
      </c>
      <c r="M77" s="54" t="s">
        <v>50</v>
      </c>
      <c r="N77" s="22" t="s">
        <v>51</v>
      </c>
      <c r="O77" s="54" t="s">
        <v>50</v>
      </c>
      <c r="P77" s="22" t="s">
        <v>51</v>
      </c>
      <c r="Q77" s="54" t="s">
        <v>50</v>
      </c>
      <c r="R77" s="29" t="s">
        <v>51</v>
      </c>
      <c r="S77" s="22" t="s">
        <v>50</v>
      </c>
      <c r="T77" s="22" t="s">
        <v>51</v>
      </c>
      <c r="U77" s="57" t="s">
        <v>50</v>
      </c>
      <c r="V77" s="24" t="s">
        <v>51</v>
      </c>
    </row>
    <row r="78" spans="2:22" ht="28.5" customHeight="1">
      <c r="B78" s="38" t="s">
        <v>1</v>
      </c>
      <c r="C78" s="60">
        <f>SUM(C79:C107)</f>
        <v>0</v>
      </c>
      <c r="D78" s="64">
        <v>0</v>
      </c>
      <c r="E78" s="60">
        <f>SUM(E79:E107)</f>
        <v>0</v>
      </c>
      <c r="F78" s="64">
        <v>0</v>
      </c>
      <c r="G78" s="47">
        <f>SUM(G79:G107)</f>
        <v>0</v>
      </c>
      <c r="H78" s="23">
        <f>SUM(H79:H107)</f>
        <v>0</v>
      </c>
      <c r="I78" s="20">
        <f t="shared" ref="I78:N78" si="17">SUM(I79:I107)</f>
        <v>0</v>
      </c>
      <c r="J78" s="20">
        <f t="shared" si="17"/>
        <v>0</v>
      </c>
      <c r="K78" s="21">
        <f t="shared" si="17"/>
        <v>0</v>
      </c>
      <c r="L78" s="20">
        <f t="shared" si="17"/>
        <v>0</v>
      </c>
      <c r="M78" s="20">
        <f t="shared" si="17"/>
        <v>0</v>
      </c>
      <c r="N78" s="20">
        <f t="shared" si="17"/>
        <v>0</v>
      </c>
      <c r="O78" s="27"/>
      <c r="P78" s="27"/>
      <c r="Q78" s="20">
        <f t="shared" ref="Q78:V78" si="18">SUM(Q79:Q107)</f>
        <v>0</v>
      </c>
      <c r="R78" s="23">
        <f t="shared" si="18"/>
        <v>0</v>
      </c>
      <c r="S78" s="20">
        <f t="shared" si="18"/>
        <v>0</v>
      </c>
      <c r="T78" s="23">
        <f t="shared" si="18"/>
        <v>0</v>
      </c>
      <c r="U78" s="23">
        <f t="shared" si="18"/>
        <v>0</v>
      </c>
      <c r="V78" s="25">
        <f t="shared" si="18"/>
        <v>0</v>
      </c>
    </row>
    <row r="79" spans="2:22" ht="28.5" customHeight="1">
      <c r="B79" s="39" t="s">
        <v>2</v>
      </c>
      <c r="C79" s="75"/>
      <c r="D79" s="76"/>
      <c r="E79" s="68">
        <f t="shared" ref="E79:F82" si="19">G79+I79+K79</f>
        <v>0</v>
      </c>
      <c r="F79" s="65">
        <f t="shared" si="19"/>
        <v>0</v>
      </c>
      <c r="G79" s="77"/>
      <c r="H79" s="78"/>
      <c r="I79" s="79"/>
      <c r="J79" s="80"/>
      <c r="K79" s="19">
        <f t="shared" ref="K79:L82" si="20">M79+S79</f>
        <v>0</v>
      </c>
      <c r="L79" s="28">
        <f t="shared" si="20"/>
        <v>0</v>
      </c>
      <c r="M79" s="79"/>
      <c r="N79" s="79"/>
      <c r="O79" s="79"/>
      <c r="P79" s="79"/>
      <c r="Q79" s="79"/>
      <c r="R79" s="81"/>
      <c r="S79" s="79"/>
      <c r="T79" s="79"/>
      <c r="U79" s="81"/>
      <c r="V79" s="82"/>
    </row>
    <row r="80" spans="2:22" ht="28.5" customHeight="1">
      <c r="B80" s="40" t="s">
        <v>3</v>
      </c>
      <c r="C80" s="83"/>
      <c r="D80" s="84"/>
      <c r="E80" s="69">
        <f t="shared" si="19"/>
        <v>0</v>
      </c>
      <c r="F80" s="66">
        <f t="shared" si="19"/>
        <v>0</v>
      </c>
      <c r="G80" s="85"/>
      <c r="H80" s="86"/>
      <c r="I80" s="87"/>
      <c r="J80" s="88"/>
      <c r="K80" s="48">
        <f t="shared" si="20"/>
        <v>0</v>
      </c>
      <c r="L80" s="11">
        <f t="shared" si="20"/>
        <v>0</v>
      </c>
      <c r="M80" s="87"/>
      <c r="N80" s="87"/>
      <c r="O80" s="87"/>
      <c r="P80" s="87"/>
      <c r="Q80" s="87"/>
      <c r="R80" s="89"/>
      <c r="S80" s="87"/>
      <c r="T80" s="87"/>
      <c r="U80" s="89"/>
      <c r="V80" s="90"/>
    </row>
    <row r="81" spans="2:22" ht="28.5" customHeight="1">
      <c r="B81" s="40" t="s">
        <v>4</v>
      </c>
      <c r="C81" s="83"/>
      <c r="D81" s="84"/>
      <c r="E81" s="69">
        <f t="shared" si="19"/>
        <v>0</v>
      </c>
      <c r="F81" s="66">
        <f t="shared" si="19"/>
        <v>0</v>
      </c>
      <c r="G81" s="85"/>
      <c r="H81" s="86"/>
      <c r="I81" s="87"/>
      <c r="J81" s="88"/>
      <c r="K81" s="48">
        <f t="shared" si="20"/>
        <v>0</v>
      </c>
      <c r="L81" s="11">
        <f t="shared" si="20"/>
        <v>0</v>
      </c>
      <c r="M81" s="87"/>
      <c r="N81" s="87"/>
      <c r="O81" s="87"/>
      <c r="P81" s="87"/>
      <c r="Q81" s="87"/>
      <c r="R81" s="89"/>
      <c r="S81" s="87"/>
      <c r="T81" s="87"/>
      <c r="U81" s="89"/>
      <c r="V81" s="90"/>
    </row>
    <row r="82" spans="2:22" ht="28.5" customHeight="1">
      <c r="B82" s="40" t="s">
        <v>5</v>
      </c>
      <c r="C82" s="83"/>
      <c r="D82" s="84"/>
      <c r="E82" s="69">
        <f t="shared" si="19"/>
        <v>0</v>
      </c>
      <c r="F82" s="66">
        <f t="shared" si="19"/>
        <v>0</v>
      </c>
      <c r="G82" s="85"/>
      <c r="H82" s="86"/>
      <c r="I82" s="87"/>
      <c r="J82" s="88"/>
      <c r="K82" s="48">
        <f t="shared" si="20"/>
        <v>0</v>
      </c>
      <c r="L82" s="11">
        <f t="shared" si="20"/>
        <v>0</v>
      </c>
      <c r="M82" s="87"/>
      <c r="N82" s="87"/>
      <c r="O82" s="87"/>
      <c r="P82" s="87"/>
      <c r="Q82" s="87"/>
      <c r="R82" s="89"/>
      <c r="S82" s="87"/>
      <c r="T82" s="87"/>
      <c r="U82" s="89"/>
      <c r="V82" s="90"/>
    </row>
    <row r="83" spans="2:22" ht="28.5" customHeight="1">
      <c r="B83" s="40" t="s">
        <v>6</v>
      </c>
      <c r="C83" s="83"/>
      <c r="D83" s="84"/>
      <c r="E83" s="69">
        <f t="shared" ref="E83:E107" si="21">G83+I83+K83</f>
        <v>0</v>
      </c>
      <c r="F83" s="66">
        <f t="shared" ref="F83:F107" si="22">H83+J83+L83</f>
        <v>0</v>
      </c>
      <c r="G83" s="85"/>
      <c r="H83" s="86"/>
      <c r="I83" s="87"/>
      <c r="J83" s="88"/>
      <c r="K83" s="48">
        <f t="shared" ref="K83:K107" si="23">M83+S83</f>
        <v>0</v>
      </c>
      <c r="L83" s="11">
        <f t="shared" ref="L83:L107" si="24">N83+T83</f>
        <v>0</v>
      </c>
      <c r="M83" s="87"/>
      <c r="N83" s="87"/>
      <c r="O83" s="87"/>
      <c r="P83" s="87"/>
      <c r="Q83" s="87"/>
      <c r="R83" s="89"/>
      <c r="S83" s="87"/>
      <c r="T83" s="87"/>
      <c r="U83" s="89"/>
      <c r="V83" s="90"/>
    </row>
    <row r="84" spans="2:22" ht="28.5" customHeight="1">
      <c r="B84" s="40" t="s">
        <v>7</v>
      </c>
      <c r="C84" s="83"/>
      <c r="D84" s="84"/>
      <c r="E84" s="69">
        <f t="shared" si="21"/>
        <v>0</v>
      </c>
      <c r="F84" s="66">
        <f t="shared" si="22"/>
        <v>0</v>
      </c>
      <c r="G84" s="85"/>
      <c r="H84" s="86"/>
      <c r="I84" s="87"/>
      <c r="J84" s="88"/>
      <c r="K84" s="48">
        <f t="shared" si="23"/>
        <v>0</v>
      </c>
      <c r="L84" s="11">
        <f t="shared" si="24"/>
        <v>0</v>
      </c>
      <c r="M84" s="87"/>
      <c r="N84" s="87"/>
      <c r="O84" s="87"/>
      <c r="P84" s="87"/>
      <c r="Q84" s="87"/>
      <c r="R84" s="89"/>
      <c r="S84" s="87"/>
      <c r="T84" s="87"/>
      <c r="U84" s="89"/>
      <c r="V84" s="90"/>
    </row>
    <row r="85" spans="2:22" ht="28.5" customHeight="1">
      <c r="B85" s="40" t="s">
        <v>8</v>
      </c>
      <c r="C85" s="83"/>
      <c r="D85" s="84"/>
      <c r="E85" s="69">
        <f t="shared" si="21"/>
        <v>0</v>
      </c>
      <c r="F85" s="66">
        <f t="shared" si="22"/>
        <v>0</v>
      </c>
      <c r="G85" s="85"/>
      <c r="H85" s="86"/>
      <c r="I85" s="87"/>
      <c r="J85" s="88"/>
      <c r="K85" s="48">
        <f t="shared" si="23"/>
        <v>0</v>
      </c>
      <c r="L85" s="11">
        <f t="shared" si="24"/>
        <v>0</v>
      </c>
      <c r="M85" s="87"/>
      <c r="N85" s="87"/>
      <c r="O85" s="87"/>
      <c r="P85" s="87"/>
      <c r="Q85" s="87"/>
      <c r="R85" s="89"/>
      <c r="S85" s="87"/>
      <c r="T85" s="87"/>
      <c r="U85" s="89"/>
      <c r="V85" s="90"/>
    </row>
    <row r="86" spans="2:22" ht="28.5" customHeight="1">
      <c r="B86" s="40" t="s">
        <v>9</v>
      </c>
      <c r="C86" s="83"/>
      <c r="D86" s="84"/>
      <c r="E86" s="69">
        <f t="shared" si="21"/>
        <v>0</v>
      </c>
      <c r="F86" s="66">
        <f t="shared" si="22"/>
        <v>0</v>
      </c>
      <c r="G86" s="85"/>
      <c r="H86" s="86"/>
      <c r="I86" s="87"/>
      <c r="J86" s="88"/>
      <c r="K86" s="48">
        <f t="shared" si="23"/>
        <v>0</v>
      </c>
      <c r="L86" s="11">
        <f t="shared" si="24"/>
        <v>0</v>
      </c>
      <c r="M86" s="87"/>
      <c r="N86" s="87"/>
      <c r="O86" s="87"/>
      <c r="P86" s="87"/>
      <c r="Q86" s="87"/>
      <c r="R86" s="89"/>
      <c r="S86" s="87"/>
      <c r="T86" s="87"/>
      <c r="U86" s="89"/>
      <c r="V86" s="90"/>
    </row>
    <row r="87" spans="2:22" ht="28.5" customHeight="1">
      <c r="B87" s="40" t="s">
        <v>10</v>
      </c>
      <c r="C87" s="83"/>
      <c r="D87" s="84"/>
      <c r="E87" s="69">
        <f t="shared" si="21"/>
        <v>0</v>
      </c>
      <c r="F87" s="66">
        <f t="shared" si="22"/>
        <v>0</v>
      </c>
      <c r="G87" s="85"/>
      <c r="H87" s="86"/>
      <c r="I87" s="87"/>
      <c r="J87" s="88"/>
      <c r="K87" s="48">
        <f t="shared" si="23"/>
        <v>0</v>
      </c>
      <c r="L87" s="11">
        <f t="shared" si="24"/>
        <v>0</v>
      </c>
      <c r="M87" s="87"/>
      <c r="N87" s="87"/>
      <c r="O87" s="87"/>
      <c r="P87" s="87"/>
      <c r="Q87" s="87"/>
      <c r="R87" s="89"/>
      <c r="S87" s="87"/>
      <c r="T87" s="87"/>
      <c r="U87" s="89"/>
      <c r="V87" s="90"/>
    </row>
    <row r="88" spans="2:22" ht="28.5" customHeight="1">
      <c r="B88" s="40" t="s">
        <v>11</v>
      </c>
      <c r="C88" s="83"/>
      <c r="D88" s="84"/>
      <c r="E88" s="69">
        <f t="shared" si="21"/>
        <v>0</v>
      </c>
      <c r="F88" s="66">
        <f t="shared" si="22"/>
        <v>0</v>
      </c>
      <c r="G88" s="85"/>
      <c r="H88" s="86"/>
      <c r="I88" s="87"/>
      <c r="J88" s="88"/>
      <c r="K88" s="48">
        <f t="shared" si="23"/>
        <v>0</v>
      </c>
      <c r="L88" s="11">
        <f t="shared" si="24"/>
        <v>0</v>
      </c>
      <c r="M88" s="87"/>
      <c r="N88" s="87"/>
      <c r="O88" s="87"/>
      <c r="P88" s="87"/>
      <c r="Q88" s="87"/>
      <c r="R88" s="89"/>
      <c r="S88" s="87"/>
      <c r="T88" s="87"/>
      <c r="U88" s="89"/>
      <c r="V88" s="90"/>
    </row>
    <row r="89" spans="2:22" ht="28.5" customHeight="1">
      <c r="B89" s="40" t="s">
        <v>12</v>
      </c>
      <c r="C89" s="83"/>
      <c r="D89" s="84"/>
      <c r="E89" s="69">
        <f t="shared" si="21"/>
        <v>0</v>
      </c>
      <c r="F89" s="66">
        <f t="shared" si="22"/>
        <v>0</v>
      </c>
      <c r="G89" s="85"/>
      <c r="H89" s="86"/>
      <c r="I89" s="87"/>
      <c r="J89" s="88"/>
      <c r="K89" s="48">
        <f t="shared" si="23"/>
        <v>0</v>
      </c>
      <c r="L89" s="11">
        <f t="shared" si="24"/>
        <v>0</v>
      </c>
      <c r="M89" s="87"/>
      <c r="N89" s="87"/>
      <c r="O89" s="87"/>
      <c r="P89" s="87"/>
      <c r="Q89" s="87"/>
      <c r="R89" s="89"/>
      <c r="S89" s="87"/>
      <c r="T89" s="87"/>
      <c r="U89" s="89"/>
      <c r="V89" s="90"/>
    </row>
    <row r="90" spans="2:22" ht="28.5" customHeight="1">
      <c r="B90" s="40" t="s">
        <v>13</v>
      </c>
      <c r="C90" s="83"/>
      <c r="D90" s="84"/>
      <c r="E90" s="69">
        <f t="shared" si="21"/>
        <v>0</v>
      </c>
      <c r="F90" s="66">
        <f t="shared" si="22"/>
        <v>0</v>
      </c>
      <c r="G90" s="85"/>
      <c r="H90" s="86"/>
      <c r="I90" s="87"/>
      <c r="J90" s="88"/>
      <c r="K90" s="48">
        <f t="shared" si="23"/>
        <v>0</v>
      </c>
      <c r="L90" s="11">
        <f t="shared" si="24"/>
        <v>0</v>
      </c>
      <c r="M90" s="87"/>
      <c r="N90" s="87"/>
      <c r="O90" s="87"/>
      <c r="P90" s="87"/>
      <c r="Q90" s="87"/>
      <c r="R90" s="89"/>
      <c r="S90" s="87"/>
      <c r="T90" s="87"/>
      <c r="U90" s="89"/>
      <c r="V90" s="90"/>
    </row>
    <row r="91" spans="2:22" ht="28.5" customHeight="1">
      <c r="B91" s="40" t="s">
        <v>14</v>
      </c>
      <c r="C91" s="83"/>
      <c r="D91" s="84"/>
      <c r="E91" s="69">
        <f t="shared" si="21"/>
        <v>0</v>
      </c>
      <c r="F91" s="66">
        <f t="shared" si="22"/>
        <v>0</v>
      </c>
      <c r="G91" s="85"/>
      <c r="H91" s="86"/>
      <c r="I91" s="87"/>
      <c r="J91" s="88"/>
      <c r="K91" s="48">
        <f t="shared" si="23"/>
        <v>0</v>
      </c>
      <c r="L91" s="11">
        <f t="shared" si="24"/>
        <v>0</v>
      </c>
      <c r="M91" s="87"/>
      <c r="N91" s="87"/>
      <c r="O91" s="87"/>
      <c r="P91" s="87"/>
      <c r="Q91" s="87"/>
      <c r="R91" s="89"/>
      <c r="S91" s="87"/>
      <c r="T91" s="87"/>
      <c r="U91" s="89"/>
      <c r="V91" s="90"/>
    </row>
    <row r="92" spans="2:22" ht="28.5" customHeight="1">
      <c r="B92" s="40" t="s">
        <v>15</v>
      </c>
      <c r="C92" s="83"/>
      <c r="D92" s="84"/>
      <c r="E92" s="69">
        <f t="shared" si="21"/>
        <v>0</v>
      </c>
      <c r="F92" s="66">
        <f t="shared" si="22"/>
        <v>0</v>
      </c>
      <c r="G92" s="85"/>
      <c r="H92" s="86"/>
      <c r="I92" s="87"/>
      <c r="J92" s="88"/>
      <c r="K92" s="48">
        <f t="shared" si="23"/>
        <v>0</v>
      </c>
      <c r="L92" s="11">
        <f t="shared" si="24"/>
        <v>0</v>
      </c>
      <c r="M92" s="87"/>
      <c r="N92" s="87"/>
      <c r="O92" s="87"/>
      <c r="P92" s="87"/>
      <c r="Q92" s="87"/>
      <c r="R92" s="89"/>
      <c r="S92" s="87"/>
      <c r="T92" s="87"/>
      <c r="U92" s="89"/>
      <c r="V92" s="90"/>
    </row>
    <row r="93" spans="2:22" ht="28.5" customHeight="1">
      <c r="B93" s="40" t="s">
        <v>16</v>
      </c>
      <c r="C93" s="83"/>
      <c r="D93" s="84"/>
      <c r="E93" s="69">
        <f t="shared" si="21"/>
        <v>0</v>
      </c>
      <c r="F93" s="66">
        <f t="shared" si="22"/>
        <v>0</v>
      </c>
      <c r="G93" s="85"/>
      <c r="H93" s="86"/>
      <c r="I93" s="87"/>
      <c r="J93" s="88"/>
      <c r="K93" s="48">
        <f t="shared" si="23"/>
        <v>0</v>
      </c>
      <c r="L93" s="11">
        <f t="shared" si="24"/>
        <v>0</v>
      </c>
      <c r="M93" s="87"/>
      <c r="N93" s="87"/>
      <c r="O93" s="87"/>
      <c r="P93" s="87"/>
      <c r="Q93" s="87"/>
      <c r="R93" s="89"/>
      <c r="S93" s="87"/>
      <c r="T93" s="87"/>
      <c r="U93" s="89"/>
      <c r="V93" s="90"/>
    </row>
    <row r="94" spans="2:22" ht="28.5" customHeight="1">
      <c r="B94" s="40" t="s">
        <v>17</v>
      </c>
      <c r="C94" s="83"/>
      <c r="D94" s="84"/>
      <c r="E94" s="69">
        <f t="shared" si="21"/>
        <v>0</v>
      </c>
      <c r="F94" s="66">
        <f t="shared" si="22"/>
        <v>0</v>
      </c>
      <c r="G94" s="85"/>
      <c r="H94" s="86"/>
      <c r="I94" s="87"/>
      <c r="J94" s="88"/>
      <c r="K94" s="48">
        <f t="shared" si="23"/>
        <v>0</v>
      </c>
      <c r="L94" s="11">
        <f t="shared" si="24"/>
        <v>0</v>
      </c>
      <c r="M94" s="87"/>
      <c r="N94" s="87"/>
      <c r="O94" s="87"/>
      <c r="P94" s="87"/>
      <c r="Q94" s="87"/>
      <c r="R94" s="89"/>
      <c r="S94" s="87"/>
      <c r="T94" s="87"/>
      <c r="U94" s="89"/>
      <c r="V94" s="90"/>
    </row>
    <row r="95" spans="2:22" ht="28.5" customHeight="1">
      <c r="B95" s="40" t="s">
        <v>18</v>
      </c>
      <c r="C95" s="83"/>
      <c r="D95" s="84"/>
      <c r="E95" s="69">
        <f t="shared" si="21"/>
        <v>0</v>
      </c>
      <c r="F95" s="66">
        <f t="shared" si="22"/>
        <v>0</v>
      </c>
      <c r="G95" s="85"/>
      <c r="H95" s="86"/>
      <c r="I95" s="87"/>
      <c r="J95" s="88"/>
      <c r="K95" s="48">
        <f t="shared" si="23"/>
        <v>0</v>
      </c>
      <c r="L95" s="11">
        <f t="shared" si="24"/>
        <v>0</v>
      </c>
      <c r="M95" s="87"/>
      <c r="N95" s="87"/>
      <c r="O95" s="87"/>
      <c r="P95" s="87"/>
      <c r="Q95" s="87"/>
      <c r="R95" s="89"/>
      <c r="S95" s="87"/>
      <c r="T95" s="87"/>
      <c r="U95" s="89"/>
      <c r="V95" s="90"/>
    </row>
    <row r="96" spans="2:22" ht="28.5" customHeight="1">
      <c r="B96" s="40" t="s">
        <v>19</v>
      </c>
      <c r="C96" s="83"/>
      <c r="D96" s="84"/>
      <c r="E96" s="69">
        <f t="shared" si="21"/>
        <v>0</v>
      </c>
      <c r="F96" s="66">
        <f t="shared" si="22"/>
        <v>0</v>
      </c>
      <c r="G96" s="85"/>
      <c r="H96" s="86"/>
      <c r="I96" s="87"/>
      <c r="J96" s="88"/>
      <c r="K96" s="48">
        <f t="shared" si="23"/>
        <v>0</v>
      </c>
      <c r="L96" s="11">
        <f t="shared" si="24"/>
        <v>0</v>
      </c>
      <c r="M96" s="87"/>
      <c r="N96" s="87"/>
      <c r="O96" s="87"/>
      <c r="P96" s="87"/>
      <c r="Q96" s="87"/>
      <c r="R96" s="89"/>
      <c r="S96" s="87"/>
      <c r="T96" s="87"/>
      <c r="U96" s="89"/>
      <c r="V96" s="90"/>
    </row>
    <row r="97" spans="2:22" ht="28.5" customHeight="1">
      <c r="B97" s="40" t="s">
        <v>20</v>
      </c>
      <c r="C97" s="83"/>
      <c r="D97" s="84"/>
      <c r="E97" s="69">
        <f t="shared" si="21"/>
        <v>0</v>
      </c>
      <c r="F97" s="66">
        <f t="shared" si="22"/>
        <v>0</v>
      </c>
      <c r="G97" s="85"/>
      <c r="H97" s="86"/>
      <c r="I97" s="87"/>
      <c r="J97" s="88"/>
      <c r="K97" s="48">
        <f t="shared" si="23"/>
        <v>0</v>
      </c>
      <c r="L97" s="11">
        <f t="shared" si="24"/>
        <v>0</v>
      </c>
      <c r="M97" s="87"/>
      <c r="N97" s="87"/>
      <c r="O97" s="87"/>
      <c r="P97" s="87"/>
      <c r="Q97" s="87"/>
      <c r="R97" s="89"/>
      <c r="S97" s="87"/>
      <c r="T97" s="87"/>
      <c r="U97" s="89"/>
      <c r="V97" s="90"/>
    </row>
    <row r="98" spans="2:22" ht="28.5" customHeight="1">
      <c r="B98" s="40" t="s">
        <v>21</v>
      </c>
      <c r="C98" s="83"/>
      <c r="D98" s="84"/>
      <c r="E98" s="69">
        <f t="shared" si="21"/>
        <v>0</v>
      </c>
      <c r="F98" s="66">
        <f t="shared" si="22"/>
        <v>0</v>
      </c>
      <c r="G98" s="85"/>
      <c r="H98" s="86"/>
      <c r="I98" s="87"/>
      <c r="J98" s="88"/>
      <c r="K98" s="48">
        <f t="shared" si="23"/>
        <v>0</v>
      </c>
      <c r="L98" s="11">
        <f t="shared" si="24"/>
        <v>0</v>
      </c>
      <c r="M98" s="87"/>
      <c r="N98" s="87"/>
      <c r="O98" s="87"/>
      <c r="P98" s="87"/>
      <c r="Q98" s="87"/>
      <c r="R98" s="89"/>
      <c r="S98" s="87"/>
      <c r="T98" s="87"/>
      <c r="U98" s="89"/>
      <c r="V98" s="90"/>
    </row>
    <row r="99" spans="2:22" ht="28.5" customHeight="1">
      <c r="B99" s="40" t="s">
        <v>22</v>
      </c>
      <c r="C99" s="83"/>
      <c r="D99" s="84"/>
      <c r="E99" s="69">
        <f t="shared" si="21"/>
        <v>0</v>
      </c>
      <c r="F99" s="66">
        <f t="shared" si="22"/>
        <v>0</v>
      </c>
      <c r="G99" s="85"/>
      <c r="H99" s="86"/>
      <c r="I99" s="87"/>
      <c r="J99" s="88"/>
      <c r="K99" s="48">
        <f t="shared" si="23"/>
        <v>0</v>
      </c>
      <c r="L99" s="11">
        <f t="shared" si="24"/>
        <v>0</v>
      </c>
      <c r="M99" s="87"/>
      <c r="N99" s="87"/>
      <c r="O99" s="87"/>
      <c r="P99" s="87"/>
      <c r="Q99" s="87"/>
      <c r="R99" s="89"/>
      <c r="S99" s="87"/>
      <c r="T99" s="87"/>
      <c r="U99" s="89"/>
      <c r="V99" s="90"/>
    </row>
    <row r="100" spans="2:22" ht="28.5" customHeight="1">
      <c r="B100" s="40" t="s">
        <v>23</v>
      </c>
      <c r="C100" s="83"/>
      <c r="D100" s="84"/>
      <c r="E100" s="69">
        <f t="shared" si="21"/>
        <v>0</v>
      </c>
      <c r="F100" s="66">
        <f t="shared" si="22"/>
        <v>0</v>
      </c>
      <c r="G100" s="85"/>
      <c r="H100" s="86"/>
      <c r="I100" s="87"/>
      <c r="J100" s="88"/>
      <c r="K100" s="48">
        <f t="shared" si="23"/>
        <v>0</v>
      </c>
      <c r="L100" s="11">
        <f t="shared" si="24"/>
        <v>0</v>
      </c>
      <c r="M100" s="87"/>
      <c r="N100" s="87"/>
      <c r="O100" s="87"/>
      <c r="P100" s="87"/>
      <c r="Q100" s="87"/>
      <c r="R100" s="89"/>
      <c r="S100" s="87"/>
      <c r="T100" s="87"/>
      <c r="U100" s="89"/>
      <c r="V100" s="90"/>
    </row>
    <row r="101" spans="2:22" ht="28.5" customHeight="1">
      <c r="B101" s="40" t="s">
        <v>24</v>
      </c>
      <c r="C101" s="83"/>
      <c r="D101" s="84"/>
      <c r="E101" s="69">
        <f t="shared" si="21"/>
        <v>0</v>
      </c>
      <c r="F101" s="66">
        <f t="shared" si="22"/>
        <v>0</v>
      </c>
      <c r="G101" s="85"/>
      <c r="H101" s="86"/>
      <c r="I101" s="87"/>
      <c r="J101" s="88"/>
      <c r="K101" s="48">
        <f t="shared" si="23"/>
        <v>0</v>
      </c>
      <c r="L101" s="11">
        <f t="shared" si="24"/>
        <v>0</v>
      </c>
      <c r="M101" s="87"/>
      <c r="N101" s="87"/>
      <c r="O101" s="87"/>
      <c r="P101" s="87"/>
      <c r="Q101" s="87"/>
      <c r="R101" s="89"/>
      <c r="S101" s="87"/>
      <c r="T101" s="87"/>
      <c r="U101" s="89"/>
      <c r="V101" s="90"/>
    </row>
    <row r="102" spans="2:22" ht="28.5" customHeight="1">
      <c r="B102" s="40" t="s">
        <v>25</v>
      </c>
      <c r="C102" s="83"/>
      <c r="D102" s="84"/>
      <c r="E102" s="69">
        <f t="shared" si="21"/>
        <v>0</v>
      </c>
      <c r="F102" s="66">
        <f t="shared" si="22"/>
        <v>0</v>
      </c>
      <c r="G102" s="85"/>
      <c r="H102" s="86"/>
      <c r="I102" s="87"/>
      <c r="J102" s="88"/>
      <c r="K102" s="48">
        <f t="shared" si="23"/>
        <v>0</v>
      </c>
      <c r="L102" s="11">
        <f t="shared" si="24"/>
        <v>0</v>
      </c>
      <c r="M102" s="87"/>
      <c r="N102" s="87"/>
      <c r="O102" s="87"/>
      <c r="P102" s="87"/>
      <c r="Q102" s="87"/>
      <c r="R102" s="89"/>
      <c r="S102" s="87"/>
      <c r="T102" s="87"/>
      <c r="U102" s="89"/>
      <c r="V102" s="90"/>
    </row>
    <row r="103" spans="2:22" ht="28.5" customHeight="1">
      <c r="B103" s="40" t="s">
        <v>26</v>
      </c>
      <c r="C103" s="83"/>
      <c r="D103" s="84"/>
      <c r="E103" s="69">
        <f t="shared" si="21"/>
        <v>0</v>
      </c>
      <c r="F103" s="66">
        <f t="shared" si="22"/>
        <v>0</v>
      </c>
      <c r="G103" s="85"/>
      <c r="H103" s="86"/>
      <c r="I103" s="87"/>
      <c r="J103" s="88"/>
      <c r="K103" s="48">
        <f t="shared" si="23"/>
        <v>0</v>
      </c>
      <c r="L103" s="11">
        <f t="shared" si="24"/>
        <v>0</v>
      </c>
      <c r="M103" s="87"/>
      <c r="N103" s="87"/>
      <c r="O103" s="87"/>
      <c r="P103" s="87"/>
      <c r="Q103" s="87"/>
      <c r="R103" s="89"/>
      <c r="S103" s="87"/>
      <c r="T103" s="87"/>
      <c r="U103" s="89"/>
      <c r="V103" s="90"/>
    </row>
    <row r="104" spans="2:22" ht="28.5" customHeight="1">
      <c r="B104" s="40" t="s">
        <v>27</v>
      </c>
      <c r="C104" s="83"/>
      <c r="D104" s="84"/>
      <c r="E104" s="69">
        <f t="shared" si="21"/>
        <v>0</v>
      </c>
      <c r="F104" s="66">
        <f t="shared" si="22"/>
        <v>0</v>
      </c>
      <c r="G104" s="85"/>
      <c r="H104" s="86"/>
      <c r="I104" s="87"/>
      <c r="J104" s="88"/>
      <c r="K104" s="48">
        <f t="shared" si="23"/>
        <v>0</v>
      </c>
      <c r="L104" s="11">
        <f t="shared" si="24"/>
        <v>0</v>
      </c>
      <c r="M104" s="87"/>
      <c r="N104" s="87"/>
      <c r="O104" s="87"/>
      <c r="P104" s="87"/>
      <c r="Q104" s="87"/>
      <c r="R104" s="89"/>
      <c r="S104" s="87"/>
      <c r="T104" s="87"/>
      <c r="U104" s="89"/>
      <c r="V104" s="90"/>
    </row>
    <row r="105" spans="2:22" ht="28.5" customHeight="1">
      <c r="B105" s="40" t="s">
        <v>28</v>
      </c>
      <c r="C105" s="83"/>
      <c r="D105" s="84"/>
      <c r="E105" s="69">
        <f t="shared" si="21"/>
        <v>0</v>
      </c>
      <c r="F105" s="66">
        <f t="shared" si="22"/>
        <v>0</v>
      </c>
      <c r="G105" s="85"/>
      <c r="H105" s="86"/>
      <c r="I105" s="87"/>
      <c r="J105" s="88"/>
      <c r="K105" s="48">
        <f t="shared" si="23"/>
        <v>0</v>
      </c>
      <c r="L105" s="11">
        <f t="shared" si="24"/>
        <v>0</v>
      </c>
      <c r="M105" s="87"/>
      <c r="N105" s="87"/>
      <c r="O105" s="87"/>
      <c r="P105" s="87"/>
      <c r="Q105" s="87"/>
      <c r="R105" s="89"/>
      <c r="S105" s="87"/>
      <c r="T105" s="87"/>
      <c r="U105" s="89"/>
      <c r="V105" s="90"/>
    </row>
    <row r="106" spans="2:22" ht="28.5" customHeight="1">
      <c r="B106" s="40" t="s">
        <v>29</v>
      </c>
      <c r="C106" s="83"/>
      <c r="D106" s="84"/>
      <c r="E106" s="69">
        <f t="shared" si="21"/>
        <v>0</v>
      </c>
      <c r="F106" s="66">
        <f t="shared" si="22"/>
        <v>0</v>
      </c>
      <c r="G106" s="85"/>
      <c r="H106" s="86"/>
      <c r="I106" s="87"/>
      <c r="J106" s="88"/>
      <c r="K106" s="48">
        <f t="shared" si="23"/>
        <v>0</v>
      </c>
      <c r="L106" s="11">
        <f t="shared" si="24"/>
        <v>0</v>
      </c>
      <c r="M106" s="87"/>
      <c r="N106" s="87"/>
      <c r="O106" s="87"/>
      <c r="P106" s="87"/>
      <c r="Q106" s="87"/>
      <c r="R106" s="89"/>
      <c r="S106" s="87"/>
      <c r="T106" s="87"/>
      <c r="U106" s="89"/>
      <c r="V106" s="90"/>
    </row>
    <row r="107" spans="2:22" ht="28.5" customHeight="1">
      <c r="B107" s="41" t="s">
        <v>30</v>
      </c>
      <c r="C107" s="91"/>
      <c r="D107" s="92"/>
      <c r="E107" s="70">
        <f t="shared" si="21"/>
        <v>0</v>
      </c>
      <c r="F107" s="67">
        <f t="shared" si="22"/>
        <v>0</v>
      </c>
      <c r="G107" s="93"/>
      <c r="H107" s="94"/>
      <c r="I107" s="95"/>
      <c r="J107" s="96"/>
      <c r="K107" s="72">
        <f t="shared" si="23"/>
        <v>0</v>
      </c>
      <c r="L107" s="12">
        <f t="shared" si="24"/>
        <v>0</v>
      </c>
      <c r="M107" s="95"/>
      <c r="N107" s="95"/>
      <c r="O107" s="95"/>
      <c r="P107" s="95"/>
      <c r="Q107" s="95"/>
      <c r="R107" s="97"/>
      <c r="S107" s="95"/>
      <c r="T107" s="95"/>
      <c r="U107" s="97"/>
      <c r="V107" s="98"/>
    </row>
    <row r="108" spans="2:22" ht="9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.75" customHeight="1">
      <c r="B109" s="74" t="s">
        <v>67</v>
      </c>
      <c r="C109" s="74"/>
      <c r="D109" s="74"/>
      <c r="E109" s="73"/>
      <c r="F109" s="36"/>
      <c r="G109" s="36"/>
      <c r="H109" s="36"/>
      <c r="I109" s="73" t="s">
        <v>61</v>
      </c>
      <c r="J109" s="99"/>
      <c r="K109" s="36" t="s">
        <v>62</v>
      </c>
      <c r="P109" s="73" t="s">
        <v>1759</v>
      </c>
      <c r="Q109" s="280" t="s">
        <v>65</v>
      </c>
      <c r="R109" s="280"/>
      <c r="S109" s="280"/>
      <c r="T109" s="280"/>
      <c r="U109" s="280"/>
      <c r="V109" s="205" t="s">
        <v>63</v>
      </c>
    </row>
    <row r="110" spans="2:22" ht="50.25" customHeight="1">
      <c r="B110" s="263" t="s">
        <v>0</v>
      </c>
      <c r="C110" s="257" t="s">
        <v>59</v>
      </c>
      <c r="D110" s="258"/>
      <c r="E110" s="257" t="s">
        <v>60</v>
      </c>
      <c r="F110" s="258"/>
      <c r="G110" s="257" t="s">
        <v>52</v>
      </c>
      <c r="H110" s="268"/>
      <c r="I110" s="271" t="s">
        <v>53</v>
      </c>
      <c r="J110" s="268"/>
      <c r="K110" s="254" t="s">
        <v>54</v>
      </c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6"/>
    </row>
    <row r="111" spans="2:22" ht="48.75" customHeight="1">
      <c r="B111" s="264"/>
      <c r="C111" s="259"/>
      <c r="D111" s="260"/>
      <c r="E111" s="259"/>
      <c r="F111" s="260"/>
      <c r="G111" s="259"/>
      <c r="H111" s="269"/>
      <c r="I111" s="272"/>
      <c r="J111" s="269"/>
      <c r="K111" s="26"/>
      <c r="L111" s="26"/>
      <c r="M111" s="276" t="s">
        <v>55</v>
      </c>
      <c r="N111" s="277"/>
      <c r="O111" s="277"/>
      <c r="P111" s="277"/>
      <c r="Q111" s="277"/>
      <c r="R111" s="277"/>
      <c r="S111" s="276" t="s">
        <v>57</v>
      </c>
      <c r="T111" s="277"/>
      <c r="U111" s="277"/>
      <c r="V111" s="278"/>
    </row>
    <row r="112" spans="2:22" s="10" customFormat="1" ht="24.75" customHeight="1">
      <c r="B112" s="264"/>
      <c r="C112" s="261"/>
      <c r="D112" s="262"/>
      <c r="E112" s="261"/>
      <c r="F112" s="262"/>
      <c r="G112" s="261"/>
      <c r="H112" s="270"/>
      <c r="I112" s="273"/>
      <c r="J112" s="270"/>
      <c r="K112" s="52"/>
      <c r="L112" s="45"/>
      <c r="M112" s="50"/>
      <c r="N112" s="37"/>
      <c r="O112" s="274" t="s">
        <v>39</v>
      </c>
      <c r="P112" s="275"/>
      <c r="Q112" s="266" t="s">
        <v>56</v>
      </c>
      <c r="R112" s="279"/>
      <c r="S112" s="50"/>
      <c r="T112" s="56"/>
      <c r="U112" s="266" t="s">
        <v>58</v>
      </c>
      <c r="V112" s="267"/>
    </row>
    <row r="113" spans="2:22" s="53" customFormat="1" ht="24.75" customHeight="1">
      <c r="B113" s="265"/>
      <c r="C113" s="51" t="s">
        <v>50</v>
      </c>
      <c r="D113" s="29" t="s">
        <v>51</v>
      </c>
      <c r="E113" s="71" t="s">
        <v>50</v>
      </c>
      <c r="F113" s="24" t="s">
        <v>51</v>
      </c>
      <c r="G113" s="51" t="s">
        <v>50</v>
      </c>
      <c r="H113" s="29" t="s">
        <v>51</v>
      </c>
      <c r="I113" s="22" t="s">
        <v>50</v>
      </c>
      <c r="J113" s="22" t="s">
        <v>51</v>
      </c>
      <c r="K113" s="54" t="s">
        <v>50</v>
      </c>
      <c r="L113" s="22" t="s">
        <v>51</v>
      </c>
      <c r="M113" s="54" t="s">
        <v>50</v>
      </c>
      <c r="N113" s="22" t="s">
        <v>51</v>
      </c>
      <c r="O113" s="54" t="s">
        <v>50</v>
      </c>
      <c r="P113" s="22" t="s">
        <v>51</v>
      </c>
      <c r="Q113" s="54" t="s">
        <v>50</v>
      </c>
      <c r="R113" s="29" t="s">
        <v>51</v>
      </c>
      <c r="S113" s="22" t="s">
        <v>50</v>
      </c>
      <c r="T113" s="22" t="s">
        <v>51</v>
      </c>
      <c r="U113" s="57" t="s">
        <v>50</v>
      </c>
      <c r="V113" s="24" t="s">
        <v>51</v>
      </c>
    </row>
    <row r="114" spans="2:22" ht="28.5" customHeight="1">
      <c r="B114" s="38" t="s">
        <v>1</v>
      </c>
      <c r="C114" s="60">
        <f>SUM(C115:C143)</f>
        <v>0</v>
      </c>
      <c r="D114" s="64">
        <v>0</v>
      </c>
      <c r="E114" s="60">
        <f>SUM(E115:E143)</f>
        <v>0</v>
      </c>
      <c r="F114" s="64">
        <v>0</v>
      </c>
      <c r="G114" s="47">
        <f>SUM(G115:G143)</f>
        <v>0</v>
      </c>
      <c r="H114" s="23">
        <f>SUM(H115:H143)</f>
        <v>0</v>
      </c>
      <c r="I114" s="20">
        <f t="shared" ref="I114:N114" si="25">SUM(I115:I143)</f>
        <v>0</v>
      </c>
      <c r="J114" s="20">
        <f t="shared" si="25"/>
        <v>0</v>
      </c>
      <c r="K114" s="21">
        <f t="shared" si="25"/>
        <v>0</v>
      </c>
      <c r="L114" s="20">
        <f t="shared" si="25"/>
        <v>0</v>
      </c>
      <c r="M114" s="20">
        <f t="shared" si="25"/>
        <v>0</v>
      </c>
      <c r="N114" s="20">
        <f t="shared" si="25"/>
        <v>0</v>
      </c>
      <c r="O114" s="27"/>
      <c r="P114" s="27"/>
      <c r="Q114" s="20">
        <f t="shared" ref="Q114:V114" si="26">SUM(Q115:Q143)</f>
        <v>0</v>
      </c>
      <c r="R114" s="23">
        <f t="shared" si="26"/>
        <v>0</v>
      </c>
      <c r="S114" s="20">
        <f t="shared" si="26"/>
        <v>0</v>
      </c>
      <c r="T114" s="23">
        <f t="shared" si="26"/>
        <v>0</v>
      </c>
      <c r="U114" s="23">
        <f t="shared" si="26"/>
        <v>0</v>
      </c>
      <c r="V114" s="25">
        <f t="shared" si="26"/>
        <v>0</v>
      </c>
    </row>
    <row r="115" spans="2:22" ht="28.5" customHeight="1">
      <c r="B115" s="39" t="s">
        <v>2</v>
      </c>
      <c r="C115" s="75"/>
      <c r="D115" s="76"/>
      <c r="E115" s="68">
        <f t="shared" ref="E115:F118" si="27">G115+I115+K115</f>
        <v>0</v>
      </c>
      <c r="F115" s="65">
        <f t="shared" si="27"/>
        <v>0</v>
      </c>
      <c r="G115" s="77"/>
      <c r="H115" s="78"/>
      <c r="I115" s="79"/>
      <c r="J115" s="80"/>
      <c r="K115" s="19">
        <f t="shared" ref="K115:L118" si="28">M115+S115</f>
        <v>0</v>
      </c>
      <c r="L115" s="28">
        <f t="shared" si="28"/>
        <v>0</v>
      </c>
      <c r="M115" s="79"/>
      <c r="N115" s="79"/>
      <c r="O115" s="79"/>
      <c r="P115" s="79"/>
      <c r="Q115" s="79"/>
      <c r="R115" s="81"/>
      <c r="S115" s="79"/>
      <c r="T115" s="79"/>
      <c r="U115" s="81"/>
      <c r="V115" s="82"/>
    </row>
    <row r="116" spans="2:22" ht="28.5" customHeight="1">
      <c r="B116" s="40" t="s">
        <v>3</v>
      </c>
      <c r="C116" s="83"/>
      <c r="D116" s="84"/>
      <c r="E116" s="69">
        <f t="shared" si="27"/>
        <v>0</v>
      </c>
      <c r="F116" s="66">
        <f t="shared" si="27"/>
        <v>0</v>
      </c>
      <c r="G116" s="85"/>
      <c r="H116" s="86"/>
      <c r="I116" s="87"/>
      <c r="J116" s="88"/>
      <c r="K116" s="48">
        <f t="shared" si="28"/>
        <v>0</v>
      </c>
      <c r="L116" s="11">
        <f t="shared" si="28"/>
        <v>0</v>
      </c>
      <c r="M116" s="87"/>
      <c r="N116" s="87"/>
      <c r="O116" s="87"/>
      <c r="P116" s="87"/>
      <c r="Q116" s="87"/>
      <c r="R116" s="89"/>
      <c r="S116" s="87"/>
      <c r="T116" s="87"/>
      <c r="U116" s="89"/>
      <c r="V116" s="90"/>
    </row>
    <row r="117" spans="2:22" ht="28.5" customHeight="1">
      <c r="B117" s="40" t="s">
        <v>4</v>
      </c>
      <c r="C117" s="83"/>
      <c r="D117" s="84"/>
      <c r="E117" s="69">
        <f t="shared" si="27"/>
        <v>0</v>
      </c>
      <c r="F117" s="66">
        <f t="shared" si="27"/>
        <v>0</v>
      </c>
      <c r="G117" s="85"/>
      <c r="H117" s="86"/>
      <c r="I117" s="87"/>
      <c r="J117" s="88"/>
      <c r="K117" s="48">
        <f t="shared" si="28"/>
        <v>0</v>
      </c>
      <c r="L117" s="11">
        <f t="shared" si="28"/>
        <v>0</v>
      </c>
      <c r="M117" s="87"/>
      <c r="N117" s="87"/>
      <c r="O117" s="87"/>
      <c r="P117" s="87"/>
      <c r="Q117" s="87"/>
      <c r="R117" s="89"/>
      <c r="S117" s="87"/>
      <c r="T117" s="87"/>
      <c r="U117" s="89"/>
      <c r="V117" s="90"/>
    </row>
    <row r="118" spans="2:22" ht="28.5" customHeight="1">
      <c r="B118" s="40" t="s">
        <v>5</v>
      </c>
      <c r="C118" s="83"/>
      <c r="D118" s="84"/>
      <c r="E118" s="69">
        <f t="shared" si="27"/>
        <v>0</v>
      </c>
      <c r="F118" s="66">
        <f t="shared" si="27"/>
        <v>0</v>
      </c>
      <c r="G118" s="85"/>
      <c r="H118" s="86"/>
      <c r="I118" s="87"/>
      <c r="J118" s="88"/>
      <c r="K118" s="48">
        <f t="shared" si="28"/>
        <v>0</v>
      </c>
      <c r="L118" s="11">
        <f t="shared" si="28"/>
        <v>0</v>
      </c>
      <c r="M118" s="87"/>
      <c r="N118" s="87"/>
      <c r="O118" s="87"/>
      <c r="P118" s="87"/>
      <c r="Q118" s="87"/>
      <c r="R118" s="89"/>
      <c r="S118" s="87"/>
      <c r="T118" s="87"/>
      <c r="U118" s="89"/>
      <c r="V118" s="90"/>
    </row>
    <row r="119" spans="2:22" ht="28.5" customHeight="1">
      <c r="B119" s="40" t="s">
        <v>6</v>
      </c>
      <c r="C119" s="83"/>
      <c r="D119" s="84"/>
      <c r="E119" s="69">
        <f t="shared" ref="E119:E143" si="29">G119+I119+K119</f>
        <v>0</v>
      </c>
      <c r="F119" s="66">
        <f t="shared" ref="F119:F143" si="30">H119+J119+L119</f>
        <v>0</v>
      </c>
      <c r="G119" s="85"/>
      <c r="H119" s="86"/>
      <c r="I119" s="87"/>
      <c r="J119" s="88"/>
      <c r="K119" s="48">
        <f t="shared" ref="K119:K143" si="31">M119+S119</f>
        <v>0</v>
      </c>
      <c r="L119" s="11">
        <f t="shared" ref="L119:L143" si="32">N119+T119</f>
        <v>0</v>
      </c>
      <c r="M119" s="87"/>
      <c r="N119" s="87"/>
      <c r="O119" s="87"/>
      <c r="P119" s="87"/>
      <c r="Q119" s="87"/>
      <c r="R119" s="89"/>
      <c r="S119" s="87"/>
      <c r="T119" s="87"/>
      <c r="U119" s="89"/>
      <c r="V119" s="90"/>
    </row>
    <row r="120" spans="2:22" ht="28.5" customHeight="1">
      <c r="B120" s="40" t="s">
        <v>7</v>
      </c>
      <c r="C120" s="83"/>
      <c r="D120" s="84"/>
      <c r="E120" s="69">
        <f t="shared" si="29"/>
        <v>0</v>
      </c>
      <c r="F120" s="66">
        <f t="shared" si="30"/>
        <v>0</v>
      </c>
      <c r="G120" s="85"/>
      <c r="H120" s="86"/>
      <c r="I120" s="87"/>
      <c r="J120" s="88"/>
      <c r="K120" s="48">
        <f t="shared" si="31"/>
        <v>0</v>
      </c>
      <c r="L120" s="11">
        <f t="shared" si="32"/>
        <v>0</v>
      </c>
      <c r="M120" s="87"/>
      <c r="N120" s="87"/>
      <c r="O120" s="87"/>
      <c r="P120" s="87"/>
      <c r="Q120" s="87"/>
      <c r="R120" s="89"/>
      <c r="S120" s="87"/>
      <c r="T120" s="87"/>
      <c r="U120" s="89"/>
      <c r="V120" s="90"/>
    </row>
    <row r="121" spans="2:22" ht="28.5" customHeight="1">
      <c r="B121" s="40" t="s">
        <v>8</v>
      </c>
      <c r="C121" s="83"/>
      <c r="D121" s="84"/>
      <c r="E121" s="69">
        <f t="shared" si="29"/>
        <v>0</v>
      </c>
      <c r="F121" s="66">
        <f t="shared" si="30"/>
        <v>0</v>
      </c>
      <c r="G121" s="85"/>
      <c r="H121" s="86"/>
      <c r="I121" s="87"/>
      <c r="J121" s="88"/>
      <c r="K121" s="48">
        <f t="shared" si="31"/>
        <v>0</v>
      </c>
      <c r="L121" s="11">
        <f t="shared" si="32"/>
        <v>0</v>
      </c>
      <c r="M121" s="87"/>
      <c r="N121" s="87"/>
      <c r="O121" s="87"/>
      <c r="P121" s="87"/>
      <c r="Q121" s="87"/>
      <c r="R121" s="89"/>
      <c r="S121" s="87"/>
      <c r="T121" s="87"/>
      <c r="U121" s="89"/>
      <c r="V121" s="90"/>
    </row>
    <row r="122" spans="2:22" ht="28.5" customHeight="1">
      <c r="B122" s="40" t="s">
        <v>9</v>
      </c>
      <c r="C122" s="83"/>
      <c r="D122" s="84"/>
      <c r="E122" s="69">
        <f t="shared" si="29"/>
        <v>0</v>
      </c>
      <c r="F122" s="66">
        <f t="shared" si="30"/>
        <v>0</v>
      </c>
      <c r="G122" s="85"/>
      <c r="H122" s="86"/>
      <c r="I122" s="87"/>
      <c r="J122" s="88"/>
      <c r="K122" s="48">
        <f t="shared" si="31"/>
        <v>0</v>
      </c>
      <c r="L122" s="11">
        <f t="shared" si="32"/>
        <v>0</v>
      </c>
      <c r="M122" s="87"/>
      <c r="N122" s="87"/>
      <c r="O122" s="87"/>
      <c r="P122" s="87"/>
      <c r="Q122" s="87"/>
      <c r="R122" s="89"/>
      <c r="S122" s="87"/>
      <c r="T122" s="87"/>
      <c r="U122" s="89"/>
      <c r="V122" s="90"/>
    </row>
    <row r="123" spans="2:22" ht="28.5" customHeight="1">
      <c r="B123" s="40" t="s">
        <v>10</v>
      </c>
      <c r="C123" s="83"/>
      <c r="D123" s="84"/>
      <c r="E123" s="69">
        <f t="shared" si="29"/>
        <v>0</v>
      </c>
      <c r="F123" s="66">
        <f t="shared" si="30"/>
        <v>0</v>
      </c>
      <c r="G123" s="85"/>
      <c r="H123" s="86"/>
      <c r="I123" s="87"/>
      <c r="J123" s="88"/>
      <c r="K123" s="48">
        <f t="shared" si="31"/>
        <v>0</v>
      </c>
      <c r="L123" s="11">
        <f t="shared" si="32"/>
        <v>0</v>
      </c>
      <c r="M123" s="87"/>
      <c r="N123" s="87"/>
      <c r="O123" s="87"/>
      <c r="P123" s="87"/>
      <c r="Q123" s="87"/>
      <c r="R123" s="89"/>
      <c r="S123" s="87"/>
      <c r="T123" s="87"/>
      <c r="U123" s="89"/>
      <c r="V123" s="90"/>
    </row>
    <row r="124" spans="2:22" ht="28.5" customHeight="1">
      <c r="B124" s="40" t="s">
        <v>11</v>
      </c>
      <c r="C124" s="83"/>
      <c r="D124" s="84"/>
      <c r="E124" s="69">
        <f t="shared" si="29"/>
        <v>0</v>
      </c>
      <c r="F124" s="66">
        <f t="shared" si="30"/>
        <v>0</v>
      </c>
      <c r="G124" s="85"/>
      <c r="H124" s="86"/>
      <c r="I124" s="87"/>
      <c r="J124" s="88"/>
      <c r="K124" s="48">
        <f t="shared" si="31"/>
        <v>0</v>
      </c>
      <c r="L124" s="11">
        <f t="shared" si="32"/>
        <v>0</v>
      </c>
      <c r="M124" s="87"/>
      <c r="N124" s="87"/>
      <c r="O124" s="87"/>
      <c r="P124" s="87"/>
      <c r="Q124" s="87"/>
      <c r="R124" s="89"/>
      <c r="S124" s="87"/>
      <c r="T124" s="87"/>
      <c r="U124" s="89"/>
      <c r="V124" s="90"/>
    </row>
    <row r="125" spans="2:22" ht="28.5" customHeight="1">
      <c r="B125" s="40" t="s">
        <v>12</v>
      </c>
      <c r="C125" s="83"/>
      <c r="D125" s="84"/>
      <c r="E125" s="69">
        <f t="shared" si="29"/>
        <v>0</v>
      </c>
      <c r="F125" s="66">
        <f t="shared" si="30"/>
        <v>0</v>
      </c>
      <c r="G125" s="85"/>
      <c r="H125" s="86"/>
      <c r="I125" s="87"/>
      <c r="J125" s="88"/>
      <c r="K125" s="48">
        <f t="shared" si="31"/>
        <v>0</v>
      </c>
      <c r="L125" s="11">
        <f t="shared" si="32"/>
        <v>0</v>
      </c>
      <c r="M125" s="87"/>
      <c r="N125" s="87"/>
      <c r="O125" s="87"/>
      <c r="P125" s="87"/>
      <c r="Q125" s="87"/>
      <c r="R125" s="89"/>
      <c r="S125" s="87"/>
      <c r="T125" s="87"/>
      <c r="U125" s="89"/>
      <c r="V125" s="90"/>
    </row>
    <row r="126" spans="2:22" ht="28.5" customHeight="1">
      <c r="B126" s="40" t="s">
        <v>13</v>
      </c>
      <c r="C126" s="83"/>
      <c r="D126" s="84"/>
      <c r="E126" s="69">
        <f t="shared" si="29"/>
        <v>0</v>
      </c>
      <c r="F126" s="66">
        <f t="shared" si="30"/>
        <v>0</v>
      </c>
      <c r="G126" s="85"/>
      <c r="H126" s="86"/>
      <c r="I126" s="87"/>
      <c r="J126" s="88"/>
      <c r="K126" s="48">
        <f t="shared" si="31"/>
        <v>0</v>
      </c>
      <c r="L126" s="11">
        <f t="shared" si="32"/>
        <v>0</v>
      </c>
      <c r="M126" s="87"/>
      <c r="N126" s="87"/>
      <c r="O126" s="87"/>
      <c r="P126" s="87"/>
      <c r="Q126" s="87"/>
      <c r="R126" s="89"/>
      <c r="S126" s="87"/>
      <c r="T126" s="87"/>
      <c r="U126" s="89"/>
      <c r="V126" s="90"/>
    </row>
    <row r="127" spans="2:22" ht="28.5" customHeight="1">
      <c r="B127" s="40" t="s">
        <v>14</v>
      </c>
      <c r="C127" s="83"/>
      <c r="D127" s="84"/>
      <c r="E127" s="69">
        <f t="shared" si="29"/>
        <v>0</v>
      </c>
      <c r="F127" s="66">
        <f t="shared" si="30"/>
        <v>0</v>
      </c>
      <c r="G127" s="85"/>
      <c r="H127" s="86"/>
      <c r="I127" s="87"/>
      <c r="J127" s="88"/>
      <c r="K127" s="48">
        <f t="shared" si="31"/>
        <v>0</v>
      </c>
      <c r="L127" s="11">
        <f t="shared" si="32"/>
        <v>0</v>
      </c>
      <c r="M127" s="87"/>
      <c r="N127" s="87"/>
      <c r="O127" s="87"/>
      <c r="P127" s="87"/>
      <c r="Q127" s="87"/>
      <c r="R127" s="89"/>
      <c r="S127" s="87"/>
      <c r="T127" s="87"/>
      <c r="U127" s="89"/>
      <c r="V127" s="90"/>
    </row>
    <row r="128" spans="2:22" ht="28.5" customHeight="1">
      <c r="B128" s="40" t="s">
        <v>15</v>
      </c>
      <c r="C128" s="83"/>
      <c r="D128" s="84"/>
      <c r="E128" s="69">
        <f t="shared" si="29"/>
        <v>0</v>
      </c>
      <c r="F128" s="66">
        <f t="shared" si="30"/>
        <v>0</v>
      </c>
      <c r="G128" s="85"/>
      <c r="H128" s="86"/>
      <c r="I128" s="87"/>
      <c r="J128" s="88"/>
      <c r="K128" s="48">
        <f t="shared" si="31"/>
        <v>0</v>
      </c>
      <c r="L128" s="11">
        <f t="shared" si="32"/>
        <v>0</v>
      </c>
      <c r="M128" s="87"/>
      <c r="N128" s="87"/>
      <c r="O128" s="87"/>
      <c r="P128" s="87"/>
      <c r="Q128" s="87"/>
      <c r="R128" s="89"/>
      <c r="S128" s="87"/>
      <c r="T128" s="87"/>
      <c r="U128" s="89"/>
      <c r="V128" s="90"/>
    </row>
    <row r="129" spans="2:22" ht="28.5" customHeight="1">
      <c r="B129" s="40" t="s">
        <v>16</v>
      </c>
      <c r="C129" s="83"/>
      <c r="D129" s="84"/>
      <c r="E129" s="69">
        <f t="shared" si="29"/>
        <v>0</v>
      </c>
      <c r="F129" s="66">
        <f t="shared" si="30"/>
        <v>0</v>
      </c>
      <c r="G129" s="85"/>
      <c r="H129" s="86"/>
      <c r="I129" s="87"/>
      <c r="J129" s="88"/>
      <c r="K129" s="48">
        <f t="shared" si="31"/>
        <v>0</v>
      </c>
      <c r="L129" s="11">
        <f t="shared" si="32"/>
        <v>0</v>
      </c>
      <c r="M129" s="87"/>
      <c r="N129" s="87"/>
      <c r="O129" s="87"/>
      <c r="P129" s="87"/>
      <c r="Q129" s="87"/>
      <c r="R129" s="89"/>
      <c r="S129" s="87"/>
      <c r="T129" s="87"/>
      <c r="U129" s="89"/>
      <c r="V129" s="90"/>
    </row>
    <row r="130" spans="2:22" ht="28.5" customHeight="1">
      <c r="B130" s="40" t="s">
        <v>17</v>
      </c>
      <c r="C130" s="83"/>
      <c r="D130" s="84"/>
      <c r="E130" s="69">
        <f t="shared" si="29"/>
        <v>0</v>
      </c>
      <c r="F130" s="66">
        <f t="shared" si="30"/>
        <v>0</v>
      </c>
      <c r="G130" s="85"/>
      <c r="H130" s="86"/>
      <c r="I130" s="87"/>
      <c r="J130" s="88"/>
      <c r="K130" s="48">
        <f t="shared" si="31"/>
        <v>0</v>
      </c>
      <c r="L130" s="11">
        <f t="shared" si="32"/>
        <v>0</v>
      </c>
      <c r="M130" s="87"/>
      <c r="N130" s="87"/>
      <c r="O130" s="87"/>
      <c r="P130" s="87"/>
      <c r="Q130" s="87"/>
      <c r="R130" s="89"/>
      <c r="S130" s="87"/>
      <c r="T130" s="87"/>
      <c r="U130" s="89"/>
      <c r="V130" s="90"/>
    </row>
    <row r="131" spans="2:22" ht="28.5" customHeight="1">
      <c r="B131" s="40" t="s">
        <v>18</v>
      </c>
      <c r="C131" s="83"/>
      <c r="D131" s="84"/>
      <c r="E131" s="69">
        <f t="shared" si="29"/>
        <v>0</v>
      </c>
      <c r="F131" s="66">
        <f t="shared" si="30"/>
        <v>0</v>
      </c>
      <c r="G131" s="85"/>
      <c r="H131" s="86"/>
      <c r="I131" s="87"/>
      <c r="J131" s="88"/>
      <c r="K131" s="48">
        <f t="shared" si="31"/>
        <v>0</v>
      </c>
      <c r="L131" s="11">
        <f t="shared" si="32"/>
        <v>0</v>
      </c>
      <c r="M131" s="87"/>
      <c r="N131" s="87"/>
      <c r="O131" s="87"/>
      <c r="P131" s="87"/>
      <c r="Q131" s="87"/>
      <c r="R131" s="89"/>
      <c r="S131" s="87"/>
      <c r="T131" s="87"/>
      <c r="U131" s="89"/>
      <c r="V131" s="90"/>
    </row>
    <row r="132" spans="2:22" ht="28.5" customHeight="1">
      <c r="B132" s="40" t="s">
        <v>19</v>
      </c>
      <c r="C132" s="83"/>
      <c r="D132" s="84"/>
      <c r="E132" s="69">
        <f t="shared" si="29"/>
        <v>0</v>
      </c>
      <c r="F132" s="66">
        <f t="shared" si="30"/>
        <v>0</v>
      </c>
      <c r="G132" s="85"/>
      <c r="H132" s="86"/>
      <c r="I132" s="87"/>
      <c r="J132" s="88"/>
      <c r="K132" s="48">
        <f t="shared" si="31"/>
        <v>0</v>
      </c>
      <c r="L132" s="11">
        <f t="shared" si="32"/>
        <v>0</v>
      </c>
      <c r="M132" s="87"/>
      <c r="N132" s="87"/>
      <c r="O132" s="87"/>
      <c r="P132" s="87"/>
      <c r="Q132" s="87"/>
      <c r="R132" s="89"/>
      <c r="S132" s="87"/>
      <c r="T132" s="87"/>
      <c r="U132" s="89"/>
      <c r="V132" s="90"/>
    </row>
    <row r="133" spans="2:22" ht="28.5" customHeight="1">
      <c r="B133" s="40" t="s">
        <v>20</v>
      </c>
      <c r="C133" s="83"/>
      <c r="D133" s="84"/>
      <c r="E133" s="69">
        <f t="shared" si="29"/>
        <v>0</v>
      </c>
      <c r="F133" s="66">
        <f t="shared" si="30"/>
        <v>0</v>
      </c>
      <c r="G133" s="85"/>
      <c r="H133" s="86"/>
      <c r="I133" s="87"/>
      <c r="J133" s="88"/>
      <c r="K133" s="48">
        <f t="shared" si="31"/>
        <v>0</v>
      </c>
      <c r="L133" s="11">
        <f t="shared" si="32"/>
        <v>0</v>
      </c>
      <c r="M133" s="87"/>
      <c r="N133" s="87"/>
      <c r="O133" s="87"/>
      <c r="P133" s="87"/>
      <c r="Q133" s="87"/>
      <c r="R133" s="89"/>
      <c r="S133" s="87"/>
      <c r="T133" s="87"/>
      <c r="U133" s="89"/>
      <c r="V133" s="90"/>
    </row>
    <row r="134" spans="2:22" ht="28.5" customHeight="1">
      <c r="B134" s="40" t="s">
        <v>21</v>
      </c>
      <c r="C134" s="83"/>
      <c r="D134" s="84"/>
      <c r="E134" s="69">
        <f t="shared" si="29"/>
        <v>0</v>
      </c>
      <c r="F134" s="66">
        <f t="shared" si="30"/>
        <v>0</v>
      </c>
      <c r="G134" s="85"/>
      <c r="H134" s="86"/>
      <c r="I134" s="87"/>
      <c r="J134" s="88"/>
      <c r="K134" s="48">
        <f t="shared" si="31"/>
        <v>0</v>
      </c>
      <c r="L134" s="11">
        <f t="shared" si="32"/>
        <v>0</v>
      </c>
      <c r="M134" s="87"/>
      <c r="N134" s="87"/>
      <c r="O134" s="87"/>
      <c r="P134" s="87"/>
      <c r="Q134" s="87"/>
      <c r="R134" s="89"/>
      <c r="S134" s="87"/>
      <c r="T134" s="87"/>
      <c r="U134" s="89"/>
      <c r="V134" s="90"/>
    </row>
    <row r="135" spans="2:22" ht="28.5" customHeight="1">
      <c r="B135" s="40" t="s">
        <v>22</v>
      </c>
      <c r="C135" s="83"/>
      <c r="D135" s="84"/>
      <c r="E135" s="69">
        <f t="shared" si="29"/>
        <v>0</v>
      </c>
      <c r="F135" s="66">
        <f t="shared" si="30"/>
        <v>0</v>
      </c>
      <c r="G135" s="85"/>
      <c r="H135" s="86"/>
      <c r="I135" s="87"/>
      <c r="J135" s="88"/>
      <c r="K135" s="48">
        <f t="shared" si="31"/>
        <v>0</v>
      </c>
      <c r="L135" s="11">
        <f t="shared" si="32"/>
        <v>0</v>
      </c>
      <c r="M135" s="87"/>
      <c r="N135" s="87"/>
      <c r="O135" s="87"/>
      <c r="P135" s="87"/>
      <c r="Q135" s="87"/>
      <c r="R135" s="89"/>
      <c r="S135" s="87"/>
      <c r="T135" s="87"/>
      <c r="U135" s="89"/>
      <c r="V135" s="90"/>
    </row>
    <row r="136" spans="2:22" ht="28.5" customHeight="1">
      <c r="B136" s="40" t="s">
        <v>23</v>
      </c>
      <c r="C136" s="83"/>
      <c r="D136" s="84"/>
      <c r="E136" s="69">
        <f t="shared" si="29"/>
        <v>0</v>
      </c>
      <c r="F136" s="66">
        <f t="shared" si="30"/>
        <v>0</v>
      </c>
      <c r="G136" s="85"/>
      <c r="H136" s="86"/>
      <c r="I136" s="87"/>
      <c r="J136" s="88"/>
      <c r="K136" s="48">
        <f t="shared" si="31"/>
        <v>0</v>
      </c>
      <c r="L136" s="11">
        <f t="shared" si="32"/>
        <v>0</v>
      </c>
      <c r="M136" s="87"/>
      <c r="N136" s="87"/>
      <c r="O136" s="87"/>
      <c r="P136" s="87"/>
      <c r="Q136" s="87"/>
      <c r="R136" s="89"/>
      <c r="S136" s="87"/>
      <c r="T136" s="87"/>
      <c r="U136" s="89"/>
      <c r="V136" s="90"/>
    </row>
    <row r="137" spans="2:22" ht="28.5" customHeight="1">
      <c r="B137" s="40" t="s">
        <v>24</v>
      </c>
      <c r="C137" s="83"/>
      <c r="D137" s="84"/>
      <c r="E137" s="69">
        <f t="shared" si="29"/>
        <v>0</v>
      </c>
      <c r="F137" s="66">
        <f t="shared" si="30"/>
        <v>0</v>
      </c>
      <c r="G137" s="85"/>
      <c r="H137" s="86"/>
      <c r="I137" s="87"/>
      <c r="J137" s="88"/>
      <c r="K137" s="48">
        <f t="shared" si="31"/>
        <v>0</v>
      </c>
      <c r="L137" s="11">
        <f t="shared" si="32"/>
        <v>0</v>
      </c>
      <c r="M137" s="87"/>
      <c r="N137" s="87"/>
      <c r="O137" s="87"/>
      <c r="P137" s="87"/>
      <c r="Q137" s="87"/>
      <c r="R137" s="89"/>
      <c r="S137" s="87"/>
      <c r="T137" s="87"/>
      <c r="U137" s="89"/>
      <c r="V137" s="90"/>
    </row>
    <row r="138" spans="2:22" ht="28.5" customHeight="1">
      <c r="B138" s="40" t="s">
        <v>25</v>
      </c>
      <c r="C138" s="83"/>
      <c r="D138" s="84"/>
      <c r="E138" s="69">
        <f t="shared" si="29"/>
        <v>0</v>
      </c>
      <c r="F138" s="66">
        <f t="shared" si="30"/>
        <v>0</v>
      </c>
      <c r="G138" s="85"/>
      <c r="H138" s="86"/>
      <c r="I138" s="87"/>
      <c r="J138" s="88"/>
      <c r="K138" s="48">
        <f t="shared" si="31"/>
        <v>0</v>
      </c>
      <c r="L138" s="11">
        <f t="shared" si="32"/>
        <v>0</v>
      </c>
      <c r="M138" s="87"/>
      <c r="N138" s="87"/>
      <c r="O138" s="87"/>
      <c r="P138" s="87"/>
      <c r="Q138" s="87"/>
      <c r="R138" s="89"/>
      <c r="S138" s="87"/>
      <c r="T138" s="87"/>
      <c r="U138" s="89"/>
      <c r="V138" s="90"/>
    </row>
    <row r="139" spans="2:22" ht="28.5" customHeight="1">
      <c r="B139" s="40" t="s">
        <v>26</v>
      </c>
      <c r="C139" s="83"/>
      <c r="D139" s="84"/>
      <c r="E139" s="69">
        <f t="shared" si="29"/>
        <v>0</v>
      </c>
      <c r="F139" s="66">
        <f t="shared" si="30"/>
        <v>0</v>
      </c>
      <c r="G139" s="85"/>
      <c r="H139" s="86"/>
      <c r="I139" s="87"/>
      <c r="J139" s="88"/>
      <c r="K139" s="48">
        <f t="shared" si="31"/>
        <v>0</v>
      </c>
      <c r="L139" s="11">
        <f t="shared" si="32"/>
        <v>0</v>
      </c>
      <c r="M139" s="87"/>
      <c r="N139" s="87"/>
      <c r="O139" s="87"/>
      <c r="P139" s="87"/>
      <c r="Q139" s="87"/>
      <c r="R139" s="89"/>
      <c r="S139" s="87"/>
      <c r="T139" s="87"/>
      <c r="U139" s="89"/>
      <c r="V139" s="90"/>
    </row>
    <row r="140" spans="2:22" ht="28.5" customHeight="1">
      <c r="B140" s="40" t="s">
        <v>27</v>
      </c>
      <c r="C140" s="83"/>
      <c r="D140" s="84"/>
      <c r="E140" s="69">
        <f t="shared" si="29"/>
        <v>0</v>
      </c>
      <c r="F140" s="66">
        <f t="shared" si="30"/>
        <v>0</v>
      </c>
      <c r="G140" s="85"/>
      <c r="H140" s="86"/>
      <c r="I140" s="87"/>
      <c r="J140" s="88"/>
      <c r="K140" s="48">
        <f t="shared" si="31"/>
        <v>0</v>
      </c>
      <c r="L140" s="11">
        <f t="shared" si="32"/>
        <v>0</v>
      </c>
      <c r="M140" s="87"/>
      <c r="N140" s="87"/>
      <c r="O140" s="87"/>
      <c r="P140" s="87"/>
      <c r="Q140" s="87"/>
      <c r="R140" s="89"/>
      <c r="S140" s="87"/>
      <c r="T140" s="87"/>
      <c r="U140" s="89"/>
      <c r="V140" s="90"/>
    </row>
    <row r="141" spans="2:22" ht="28.5" customHeight="1">
      <c r="B141" s="40" t="s">
        <v>28</v>
      </c>
      <c r="C141" s="83"/>
      <c r="D141" s="84"/>
      <c r="E141" s="69">
        <f t="shared" si="29"/>
        <v>0</v>
      </c>
      <c r="F141" s="66">
        <f t="shared" si="30"/>
        <v>0</v>
      </c>
      <c r="G141" s="85"/>
      <c r="H141" s="86"/>
      <c r="I141" s="87"/>
      <c r="J141" s="88"/>
      <c r="K141" s="48">
        <f t="shared" si="31"/>
        <v>0</v>
      </c>
      <c r="L141" s="11">
        <f t="shared" si="32"/>
        <v>0</v>
      </c>
      <c r="M141" s="87"/>
      <c r="N141" s="87"/>
      <c r="O141" s="87"/>
      <c r="P141" s="87"/>
      <c r="Q141" s="87"/>
      <c r="R141" s="89"/>
      <c r="S141" s="87"/>
      <c r="T141" s="87"/>
      <c r="U141" s="89"/>
      <c r="V141" s="90"/>
    </row>
    <row r="142" spans="2:22" ht="28.5" customHeight="1">
      <c r="B142" s="40" t="s">
        <v>29</v>
      </c>
      <c r="C142" s="83"/>
      <c r="D142" s="84"/>
      <c r="E142" s="69">
        <f t="shared" si="29"/>
        <v>0</v>
      </c>
      <c r="F142" s="66">
        <f t="shared" si="30"/>
        <v>0</v>
      </c>
      <c r="G142" s="85"/>
      <c r="H142" s="86"/>
      <c r="I142" s="87"/>
      <c r="J142" s="88"/>
      <c r="K142" s="48">
        <f t="shared" si="31"/>
        <v>0</v>
      </c>
      <c r="L142" s="11">
        <f t="shared" si="32"/>
        <v>0</v>
      </c>
      <c r="M142" s="87"/>
      <c r="N142" s="87"/>
      <c r="O142" s="87"/>
      <c r="P142" s="87"/>
      <c r="Q142" s="87"/>
      <c r="R142" s="89"/>
      <c r="S142" s="87"/>
      <c r="T142" s="87"/>
      <c r="U142" s="89"/>
      <c r="V142" s="90"/>
    </row>
    <row r="143" spans="2:22" ht="28.5" customHeight="1">
      <c r="B143" s="41" t="s">
        <v>30</v>
      </c>
      <c r="C143" s="91"/>
      <c r="D143" s="92"/>
      <c r="E143" s="70">
        <f t="shared" si="29"/>
        <v>0</v>
      </c>
      <c r="F143" s="67">
        <f t="shared" si="30"/>
        <v>0</v>
      </c>
      <c r="G143" s="93"/>
      <c r="H143" s="94"/>
      <c r="I143" s="95"/>
      <c r="J143" s="96"/>
      <c r="K143" s="72">
        <f t="shared" si="31"/>
        <v>0</v>
      </c>
      <c r="L143" s="12">
        <f t="shared" si="32"/>
        <v>0</v>
      </c>
      <c r="M143" s="95"/>
      <c r="N143" s="95"/>
      <c r="O143" s="95"/>
      <c r="P143" s="95"/>
      <c r="Q143" s="95"/>
      <c r="R143" s="97"/>
      <c r="S143" s="95"/>
      <c r="T143" s="95"/>
      <c r="U143" s="97"/>
      <c r="V143" s="98"/>
    </row>
    <row r="144" spans="2:22" ht="9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8.75" customHeight="1">
      <c r="B145" s="74" t="s">
        <v>70</v>
      </c>
      <c r="C145" s="74"/>
      <c r="D145" s="74"/>
      <c r="E145" s="73"/>
      <c r="F145" s="36"/>
      <c r="G145" s="36"/>
      <c r="H145" s="36"/>
      <c r="I145" s="73" t="s">
        <v>61</v>
      </c>
      <c r="J145" s="99"/>
      <c r="K145" s="36" t="s">
        <v>62</v>
      </c>
      <c r="P145" s="73" t="s">
        <v>1759</v>
      </c>
      <c r="Q145" s="280" t="s">
        <v>65</v>
      </c>
      <c r="R145" s="280"/>
      <c r="S145" s="280"/>
      <c r="T145" s="280"/>
      <c r="U145" s="280"/>
      <c r="V145" s="205" t="s">
        <v>63</v>
      </c>
    </row>
    <row r="146" spans="2:22" ht="50.25" customHeight="1">
      <c r="B146" s="263" t="s">
        <v>0</v>
      </c>
      <c r="C146" s="257" t="s">
        <v>59</v>
      </c>
      <c r="D146" s="258"/>
      <c r="E146" s="257" t="s">
        <v>60</v>
      </c>
      <c r="F146" s="258"/>
      <c r="G146" s="257" t="s">
        <v>52</v>
      </c>
      <c r="H146" s="268"/>
      <c r="I146" s="271" t="s">
        <v>53</v>
      </c>
      <c r="J146" s="268"/>
      <c r="K146" s="254" t="s">
        <v>54</v>
      </c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6"/>
    </row>
    <row r="147" spans="2:22" ht="48.75" customHeight="1">
      <c r="B147" s="264"/>
      <c r="C147" s="259"/>
      <c r="D147" s="260"/>
      <c r="E147" s="259"/>
      <c r="F147" s="260"/>
      <c r="G147" s="259"/>
      <c r="H147" s="269"/>
      <c r="I147" s="272"/>
      <c r="J147" s="269"/>
      <c r="K147" s="26"/>
      <c r="L147" s="26"/>
      <c r="M147" s="276" t="s">
        <v>55</v>
      </c>
      <c r="N147" s="277"/>
      <c r="O147" s="277"/>
      <c r="P147" s="277"/>
      <c r="Q147" s="277"/>
      <c r="R147" s="277"/>
      <c r="S147" s="276" t="s">
        <v>57</v>
      </c>
      <c r="T147" s="277"/>
      <c r="U147" s="277"/>
      <c r="V147" s="278"/>
    </row>
    <row r="148" spans="2:22" s="10" customFormat="1" ht="24.75" customHeight="1">
      <c r="B148" s="264"/>
      <c r="C148" s="261"/>
      <c r="D148" s="262"/>
      <c r="E148" s="261"/>
      <c r="F148" s="262"/>
      <c r="G148" s="261"/>
      <c r="H148" s="270"/>
      <c r="I148" s="273"/>
      <c r="J148" s="270"/>
      <c r="K148" s="52"/>
      <c r="L148" s="45"/>
      <c r="M148" s="50"/>
      <c r="N148" s="37"/>
      <c r="O148" s="274" t="s">
        <v>39</v>
      </c>
      <c r="P148" s="275"/>
      <c r="Q148" s="266" t="s">
        <v>56</v>
      </c>
      <c r="R148" s="279"/>
      <c r="S148" s="50"/>
      <c r="T148" s="56"/>
      <c r="U148" s="266" t="s">
        <v>58</v>
      </c>
      <c r="V148" s="267"/>
    </row>
    <row r="149" spans="2:22" s="53" customFormat="1" ht="24.75" customHeight="1">
      <c r="B149" s="265"/>
      <c r="C149" s="51" t="s">
        <v>50</v>
      </c>
      <c r="D149" s="29" t="s">
        <v>51</v>
      </c>
      <c r="E149" s="71" t="s">
        <v>50</v>
      </c>
      <c r="F149" s="24" t="s">
        <v>51</v>
      </c>
      <c r="G149" s="51" t="s">
        <v>50</v>
      </c>
      <c r="H149" s="29" t="s">
        <v>51</v>
      </c>
      <c r="I149" s="22" t="s">
        <v>50</v>
      </c>
      <c r="J149" s="22" t="s">
        <v>51</v>
      </c>
      <c r="K149" s="54" t="s">
        <v>50</v>
      </c>
      <c r="L149" s="22" t="s">
        <v>51</v>
      </c>
      <c r="M149" s="54" t="s">
        <v>50</v>
      </c>
      <c r="N149" s="22" t="s">
        <v>51</v>
      </c>
      <c r="O149" s="54" t="s">
        <v>50</v>
      </c>
      <c r="P149" s="22" t="s">
        <v>51</v>
      </c>
      <c r="Q149" s="54" t="s">
        <v>50</v>
      </c>
      <c r="R149" s="29" t="s">
        <v>51</v>
      </c>
      <c r="S149" s="22" t="s">
        <v>50</v>
      </c>
      <c r="T149" s="22" t="s">
        <v>51</v>
      </c>
      <c r="U149" s="57" t="s">
        <v>50</v>
      </c>
      <c r="V149" s="24" t="s">
        <v>51</v>
      </c>
    </row>
    <row r="150" spans="2:22" ht="28.5" customHeight="1">
      <c r="B150" s="38" t="s">
        <v>1</v>
      </c>
      <c r="C150" s="60">
        <f>SUM(C151:C179)</f>
        <v>0</v>
      </c>
      <c r="D150" s="64">
        <v>0</v>
      </c>
      <c r="E150" s="60">
        <f>SUM(E151:E179)</f>
        <v>0</v>
      </c>
      <c r="F150" s="64">
        <v>0</v>
      </c>
      <c r="G150" s="47">
        <f>SUM(G151:G179)</f>
        <v>0</v>
      </c>
      <c r="H150" s="23">
        <f>SUM(H151:H179)</f>
        <v>0</v>
      </c>
      <c r="I150" s="20">
        <f t="shared" ref="I150:N150" si="33">SUM(I151:I179)</f>
        <v>0</v>
      </c>
      <c r="J150" s="20">
        <f t="shared" si="33"/>
        <v>0</v>
      </c>
      <c r="K150" s="21">
        <f t="shared" si="33"/>
        <v>0</v>
      </c>
      <c r="L150" s="20">
        <f t="shared" si="33"/>
        <v>0</v>
      </c>
      <c r="M150" s="20">
        <f t="shared" si="33"/>
        <v>0</v>
      </c>
      <c r="N150" s="20">
        <f t="shared" si="33"/>
        <v>0</v>
      </c>
      <c r="O150" s="27"/>
      <c r="P150" s="27"/>
      <c r="Q150" s="20">
        <f t="shared" ref="Q150:V150" si="34">SUM(Q151:Q179)</f>
        <v>0</v>
      </c>
      <c r="R150" s="23">
        <f t="shared" si="34"/>
        <v>0</v>
      </c>
      <c r="S150" s="20">
        <f t="shared" si="34"/>
        <v>0</v>
      </c>
      <c r="T150" s="23">
        <f t="shared" si="34"/>
        <v>0</v>
      </c>
      <c r="U150" s="23">
        <f t="shared" si="34"/>
        <v>0</v>
      </c>
      <c r="V150" s="25">
        <f t="shared" si="34"/>
        <v>0</v>
      </c>
    </row>
    <row r="151" spans="2:22" ht="28.5" customHeight="1">
      <c r="B151" s="39" t="s">
        <v>2</v>
      </c>
      <c r="C151" s="75"/>
      <c r="D151" s="76"/>
      <c r="E151" s="68">
        <f t="shared" ref="E151:F154" si="35">G151+I151+K151</f>
        <v>0</v>
      </c>
      <c r="F151" s="65">
        <f t="shared" si="35"/>
        <v>0</v>
      </c>
      <c r="G151" s="77"/>
      <c r="H151" s="78"/>
      <c r="I151" s="79"/>
      <c r="J151" s="80"/>
      <c r="K151" s="19">
        <f t="shared" ref="K151:L154" si="36">M151+S151</f>
        <v>0</v>
      </c>
      <c r="L151" s="28">
        <f t="shared" si="36"/>
        <v>0</v>
      </c>
      <c r="M151" s="79"/>
      <c r="N151" s="79"/>
      <c r="O151" s="79"/>
      <c r="P151" s="79"/>
      <c r="Q151" s="79"/>
      <c r="R151" s="81"/>
      <c r="S151" s="79"/>
      <c r="T151" s="79"/>
      <c r="U151" s="81"/>
      <c r="V151" s="82"/>
    </row>
    <row r="152" spans="2:22" ht="28.5" customHeight="1">
      <c r="B152" s="40" t="s">
        <v>3</v>
      </c>
      <c r="C152" s="83"/>
      <c r="D152" s="84"/>
      <c r="E152" s="69">
        <f t="shared" si="35"/>
        <v>0</v>
      </c>
      <c r="F152" s="66">
        <f t="shared" si="35"/>
        <v>0</v>
      </c>
      <c r="G152" s="85"/>
      <c r="H152" s="86"/>
      <c r="I152" s="87"/>
      <c r="J152" s="88"/>
      <c r="K152" s="48">
        <f t="shared" si="36"/>
        <v>0</v>
      </c>
      <c r="L152" s="11">
        <f t="shared" si="36"/>
        <v>0</v>
      </c>
      <c r="M152" s="87"/>
      <c r="N152" s="87"/>
      <c r="O152" s="87"/>
      <c r="P152" s="87"/>
      <c r="Q152" s="87"/>
      <c r="R152" s="89"/>
      <c r="S152" s="87"/>
      <c r="T152" s="87"/>
      <c r="U152" s="89"/>
      <c r="V152" s="90"/>
    </row>
    <row r="153" spans="2:22" ht="28.5" customHeight="1">
      <c r="B153" s="40" t="s">
        <v>4</v>
      </c>
      <c r="C153" s="83"/>
      <c r="D153" s="84"/>
      <c r="E153" s="69">
        <f t="shared" si="35"/>
        <v>0</v>
      </c>
      <c r="F153" s="66">
        <f t="shared" si="35"/>
        <v>0</v>
      </c>
      <c r="G153" s="85"/>
      <c r="H153" s="86"/>
      <c r="I153" s="87"/>
      <c r="J153" s="88"/>
      <c r="K153" s="48">
        <f t="shared" si="36"/>
        <v>0</v>
      </c>
      <c r="L153" s="11">
        <f t="shared" si="36"/>
        <v>0</v>
      </c>
      <c r="M153" s="87"/>
      <c r="N153" s="87"/>
      <c r="O153" s="87"/>
      <c r="P153" s="87"/>
      <c r="Q153" s="87"/>
      <c r="R153" s="89"/>
      <c r="S153" s="87"/>
      <c r="T153" s="87"/>
      <c r="U153" s="89"/>
      <c r="V153" s="90"/>
    </row>
    <row r="154" spans="2:22" ht="28.5" customHeight="1">
      <c r="B154" s="40" t="s">
        <v>5</v>
      </c>
      <c r="C154" s="83"/>
      <c r="D154" s="84"/>
      <c r="E154" s="69">
        <f t="shared" si="35"/>
        <v>0</v>
      </c>
      <c r="F154" s="66">
        <f t="shared" si="35"/>
        <v>0</v>
      </c>
      <c r="G154" s="85"/>
      <c r="H154" s="86"/>
      <c r="I154" s="87"/>
      <c r="J154" s="88"/>
      <c r="K154" s="48">
        <f t="shared" si="36"/>
        <v>0</v>
      </c>
      <c r="L154" s="11">
        <f t="shared" si="36"/>
        <v>0</v>
      </c>
      <c r="M154" s="87"/>
      <c r="N154" s="87"/>
      <c r="O154" s="87"/>
      <c r="P154" s="87"/>
      <c r="Q154" s="87"/>
      <c r="R154" s="89"/>
      <c r="S154" s="87"/>
      <c r="T154" s="87"/>
      <c r="U154" s="89"/>
      <c r="V154" s="90"/>
    </row>
    <row r="155" spans="2:22" ht="28.5" customHeight="1">
      <c r="B155" s="40" t="s">
        <v>6</v>
      </c>
      <c r="C155" s="83"/>
      <c r="D155" s="84"/>
      <c r="E155" s="69">
        <f t="shared" ref="E155:E179" si="37">G155+I155+K155</f>
        <v>0</v>
      </c>
      <c r="F155" s="66">
        <f t="shared" ref="F155:F179" si="38">H155+J155+L155</f>
        <v>0</v>
      </c>
      <c r="G155" s="85"/>
      <c r="H155" s="86"/>
      <c r="I155" s="87"/>
      <c r="J155" s="88"/>
      <c r="K155" s="48">
        <f t="shared" ref="K155:K179" si="39">M155+S155</f>
        <v>0</v>
      </c>
      <c r="L155" s="11">
        <f t="shared" ref="L155:L179" si="40">N155+T155</f>
        <v>0</v>
      </c>
      <c r="M155" s="87"/>
      <c r="N155" s="87"/>
      <c r="O155" s="87"/>
      <c r="P155" s="87"/>
      <c r="Q155" s="87"/>
      <c r="R155" s="89"/>
      <c r="S155" s="87"/>
      <c r="T155" s="87"/>
      <c r="U155" s="89"/>
      <c r="V155" s="90"/>
    </row>
    <row r="156" spans="2:22" ht="28.5" customHeight="1">
      <c r="B156" s="40" t="s">
        <v>7</v>
      </c>
      <c r="C156" s="83"/>
      <c r="D156" s="84"/>
      <c r="E156" s="69">
        <f t="shared" si="37"/>
        <v>0</v>
      </c>
      <c r="F156" s="66">
        <f t="shared" si="38"/>
        <v>0</v>
      </c>
      <c r="G156" s="85"/>
      <c r="H156" s="86"/>
      <c r="I156" s="87"/>
      <c r="J156" s="88"/>
      <c r="K156" s="48">
        <f t="shared" si="39"/>
        <v>0</v>
      </c>
      <c r="L156" s="11">
        <f t="shared" si="40"/>
        <v>0</v>
      </c>
      <c r="M156" s="87"/>
      <c r="N156" s="87"/>
      <c r="O156" s="87"/>
      <c r="P156" s="87"/>
      <c r="Q156" s="87"/>
      <c r="R156" s="89"/>
      <c r="S156" s="87"/>
      <c r="T156" s="87"/>
      <c r="U156" s="89"/>
      <c r="V156" s="90"/>
    </row>
    <row r="157" spans="2:22" ht="28.5" customHeight="1">
      <c r="B157" s="40" t="s">
        <v>8</v>
      </c>
      <c r="C157" s="83"/>
      <c r="D157" s="84"/>
      <c r="E157" s="69">
        <f t="shared" si="37"/>
        <v>0</v>
      </c>
      <c r="F157" s="66">
        <f t="shared" si="38"/>
        <v>0</v>
      </c>
      <c r="G157" s="85"/>
      <c r="H157" s="86"/>
      <c r="I157" s="87"/>
      <c r="J157" s="88"/>
      <c r="K157" s="48">
        <f t="shared" si="39"/>
        <v>0</v>
      </c>
      <c r="L157" s="11">
        <f t="shared" si="40"/>
        <v>0</v>
      </c>
      <c r="M157" s="87"/>
      <c r="N157" s="87"/>
      <c r="O157" s="87"/>
      <c r="P157" s="87"/>
      <c r="Q157" s="87"/>
      <c r="R157" s="89"/>
      <c r="S157" s="87"/>
      <c r="T157" s="87"/>
      <c r="U157" s="89"/>
      <c r="V157" s="90"/>
    </row>
    <row r="158" spans="2:22" ht="28.5" customHeight="1">
      <c r="B158" s="40" t="s">
        <v>9</v>
      </c>
      <c r="C158" s="83"/>
      <c r="D158" s="84"/>
      <c r="E158" s="69">
        <f t="shared" si="37"/>
        <v>0</v>
      </c>
      <c r="F158" s="66">
        <f t="shared" si="38"/>
        <v>0</v>
      </c>
      <c r="G158" s="85"/>
      <c r="H158" s="86"/>
      <c r="I158" s="87"/>
      <c r="J158" s="88"/>
      <c r="K158" s="48">
        <f t="shared" si="39"/>
        <v>0</v>
      </c>
      <c r="L158" s="11">
        <f t="shared" si="40"/>
        <v>0</v>
      </c>
      <c r="M158" s="87"/>
      <c r="N158" s="87"/>
      <c r="O158" s="87"/>
      <c r="P158" s="87"/>
      <c r="Q158" s="87"/>
      <c r="R158" s="89"/>
      <c r="S158" s="87"/>
      <c r="T158" s="87"/>
      <c r="U158" s="89"/>
      <c r="V158" s="90"/>
    </row>
    <row r="159" spans="2:22" ht="28.5" customHeight="1">
      <c r="B159" s="40" t="s">
        <v>10</v>
      </c>
      <c r="C159" s="83"/>
      <c r="D159" s="84"/>
      <c r="E159" s="69">
        <f t="shared" si="37"/>
        <v>0</v>
      </c>
      <c r="F159" s="66">
        <f t="shared" si="38"/>
        <v>0</v>
      </c>
      <c r="G159" s="85"/>
      <c r="H159" s="86"/>
      <c r="I159" s="87"/>
      <c r="J159" s="88"/>
      <c r="K159" s="48">
        <f t="shared" si="39"/>
        <v>0</v>
      </c>
      <c r="L159" s="11">
        <f t="shared" si="40"/>
        <v>0</v>
      </c>
      <c r="M159" s="87"/>
      <c r="N159" s="87"/>
      <c r="O159" s="87"/>
      <c r="P159" s="87"/>
      <c r="Q159" s="87"/>
      <c r="R159" s="89"/>
      <c r="S159" s="87"/>
      <c r="T159" s="87"/>
      <c r="U159" s="89"/>
      <c r="V159" s="90"/>
    </row>
    <row r="160" spans="2:22" ht="28.5" customHeight="1">
      <c r="B160" s="40" t="s">
        <v>11</v>
      </c>
      <c r="C160" s="83"/>
      <c r="D160" s="84"/>
      <c r="E160" s="69">
        <f t="shared" si="37"/>
        <v>0</v>
      </c>
      <c r="F160" s="66">
        <f t="shared" si="38"/>
        <v>0</v>
      </c>
      <c r="G160" s="85"/>
      <c r="H160" s="86"/>
      <c r="I160" s="87"/>
      <c r="J160" s="88"/>
      <c r="K160" s="48">
        <f t="shared" si="39"/>
        <v>0</v>
      </c>
      <c r="L160" s="11">
        <f t="shared" si="40"/>
        <v>0</v>
      </c>
      <c r="M160" s="87"/>
      <c r="N160" s="87"/>
      <c r="O160" s="87"/>
      <c r="P160" s="87"/>
      <c r="Q160" s="87"/>
      <c r="R160" s="89"/>
      <c r="S160" s="87"/>
      <c r="T160" s="87"/>
      <c r="U160" s="89"/>
      <c r="V160" s="90"/>
    </row>
    <row r="161" spans="2:22" ht="28.5" customHeight="1">
      <c r="B161" s="40" t="s">
        <v>12</v>
      </c>
      <c r="C161" s="83"/>
      <c r="D161" s="84"/>
      <c r="E161" s="69">
        <f t="shared" si="37"/>
        <v>0</v>
      </c>
      <c r="F161" s="66">
        <f t="shared" si="38"/>
        <v>0</v>
      </c>
      <c r="G161" s="85"/>
      <c r="H161" s="86"/>
      <c r="I161" s="87"/>
      <c r="J161" s="88"/>
      <c r="K161" s="48">
        <f t="shared" si="39"/>
        <v>0</v>
      </c>
      <c r="L161" s="11">
        <f t="shared" si="40"/>
        <v>0</v>
      </c>
      <c r="M161" s="87"/>
      <c r="N161" s="87"/>
      <c r="O161" s="87"/>
      <c r="P161" s="87"/>
      <c r="Q161" s="87"/>
      <c r="R161" s="89"/>
      <c r="S161" s="87"/>
      <c r="T161" s="87"/>
      <c r="U161" s="89"/>
      <c r="V161" s="90"/>
    </row>
    <row r="162" spans="2:22" ht="28.5" customHeight="1">
      <c r="B162" s="40" t="s">
        <v>13</v>
      </c>
      <c r="C162" s="83"/>
      <c r="D162" s="84"/>
      <c r="E162" s="69">
        <f t="shared" si="37"/>
        <v>0</v>
      </c>
      <c r="F162" s="66">
        <f t="shared" si="38"/>
        <v>0</v>
      </c>
      <c r="G162" s="85"/>
      <c r="H162" s="86"/>
      <c r="I162" s="87"/>
      <c r="J162" s="88"/>
      <c r="K162" s="48">
        <f t="shared" si="39"/>
        <v>0</v>
      </c>
      <c r="L162" s="11">
        <f t="shared" si="40"/>
        <v>0</v>
      </c>
      <c r="M162" s="87"/>
      <c r="N162" s="87"/>
      <c r="O162" s="87"/>
      <c r="P162" s="87"/>
      <c r="Q162" s="87"/>
      <c r="R162" s="89"/>
      <c r="S162" s="87"/>
      <c r="T162" s="87"/>
      <c r="U162" s="89"/>
      <c r="V162" s="90"/>
    </row>
    <row r="163" spans="2:22" ht="28.5" customHeight="1">
      <c r="B163" s="40" t="s">
        <v>14</v>
      </c>
      <c r="C163" s="83"/>
      <c r="D163" s="84"/>
      <c r="E163" s="69">
        <f t="shared" si="37"/>
        <v>0</v>
      </c>
      <c r="F163" s="66">
        <f t="shared" si="38"/>
        <v>0</v>
      </c>
      <c r="G163" s="85"/>
      <c r="H163" s="86"/>
      <c r="I163" s="87"/>
      <c r="J163" s="88"/>
      <c r="K163" s="48">
        <f t="shared" si="39"/>
        <v>0</v>
      </c>
      <c r="L163" s="11">
        <f t="shared" si="40"/>
        <v>0</v>
      </c>
      <c r="M163" s="87"/>
      <c r="N163" s="87"/>
      <c r="O163" s="87"/>
      <c r="P163" s="87"/>
      <c r="Q163" s="87"/>
      <c r="R163" s="89"/>
      <c r="S163" s="87"/>
      <c r="T163" s="87"/>
      <c r="U163" s="89"/>
      <c r="V163" s="90"/>
    </row>
    <row r="164" spans="2:22" ht="28.5" customHeight="1">
      <c r="B164" s="40" t="s">
        <v>15</v>
      </c>
      <c r="C164" s="83"/>
      <c r="D164" s="84"/>
      <c r="E164" s="69">
        <f t="shared" si="37"/>
        <v>0</v>
      </c>
      <c r="F164" s="66">
        <f t="shared" si="38"/>
        <v>0</v>
      </c>
      <c r="G164" s="85"/>
      <c r="H164" s="86"/>
      <c r="I164" s="87"/>
      <c r="J164" s="88"/>
      <c r="K164" s="48">
        <f t="shared" si="39"/>
        <v>0</v>
      </c>
      <c r="L164" s="11">
        <f t="shared" si="40"/>
        <v>0</v>
      </c>
      <c r="M164" s="87"/>
      <c r="N164" s="87"/>
      <c r="O164" s="87"/>
      <c r="P164" s="87"/>
      <c r="Q164" s="87"/>
      <c r="R164" s="89"/>
      <c r="S164" s="87"/>
      <c r="T164" s="87"/>
      <c r="U164" s="89"/>
      <c r="V164" s="90"/>
    </row>
    <row r="165" spans="2:22" ht="28.5" customHeight="1">
      <c r="B165" s="40" t="s">
        <v>16</v>
      </c>
      <c r="C165" s="83"/>
      <c r="D165" s="84"/>
      <c r="E165" s="69">
        <f t="shared" si="37"/>
        <v>0</v>
      </c>
      <c r="F165" s="66">
        <f t="shared" si="38"/>
        <v>0</v>
      </c>
      <c r="G165" s="85"/>
      <c r="H165" s="86"/>
      <c r="I165" s="87"/>
      <c r="J165" s="88"/>
      <c r="K165" s="48">
        <f t="shared" si="39"/>
        <v>0</v>
      </c>
      <c r="L165" s="11">
        <f t="shared" si="40"/>
        <v>0</v>
      </c>
      <c r="M165" s="87"/>
      <c r="N165" s="87"/>
      <c r="O165" s="87"/>
      <c r="P165" s="87"/>
      <c r="Q165" s="87"/>
      <c r="R165" s="89"/>
      <c r="S165" s="87"/>
      <c r="T165" s="87"/>
      <c r="U165" s="89"/>
      <c r="V165" s="90"/>
    </row>
    <row r="166" spans="2:22" ht="28.5" customHeight="1">
      <c r="B166" s="40" t="s">
        <v>17</v>
      </c>
      <c r="C166" s="83"/>
      <c r="D166" s="84"/>
      <c r="E166" s="69">
        <f t="shared" si="37"/>
        <v>0</v>
      </c>
      <c r="F166" s="66">
        <f t="shared" si="38"/>
        <v>0</v>
      </c>
      <c r="G166" s="85"/>
      <c r="H166" s="86"/>
      <c r="I166" s="87"/>
      <c r="J166" s="88"/>
      <c r="K166" s="48">
        <f t="shared" si="39"/>
        <v>0</v>
      </c>
      <c r="L166" s="11">
        <f t="shared" si="40"/>
        <v>0</v>
      </c>
      <c r="M166" s="87"/>
      <c r="N166" s="87"/>
      <c r="O166" s="87"/>
      <c r="P166" s="87"/>
      <c r="Q166" s="87"/>
      <c r="R166" s="89"/>
      <c r="S166" s="87"/>
      <c r="T166" s="87"/>
      <c r="U166" s="89"/>
      <c r="V166" s="90"/>
    </row>
    <row r="167" spans="2:22" ht="28.5" customHeight="1">
      <c r="B167" s="40" t="s">
        <v>18</v>
      </c>
      <c r="C167" s="83"/>
      <c r="D167" s="84"/>
      <c r="E167" s="69">
        <f t="shared" si="37"/>
        <v>0</v>
      </c>
      <c r="F167" s="66">
        <f t="shared" si="38"/>
        <v>0</v>
      </c>
      <c r="G167" s="85"/>
      <c r="H167" s="86"/>
      <c r="I167" s="87"/>
      <c r="J167" s="88"/>
      <c r="K167" s="48">
        <f t="shared" si="39"/>
        <v>0</v>
      </c>
      <c r="L167" s="11">
        <f t="shared" si="40"/>
        <v>0</v>
      </c>
      <c r="M167" s="87"/>
      <c r="N167" s="87"/>
      <c r="O167" s="87"/>
      <c r="P167" s="87"/>
      <c r="Q167" s="87"/>
      <c r="R167" s="89"/>
      <c r="S167" s="87"/>
      <c r="T167" s="87"/>
      <c r="U167" s="89"/>
      <c r="V167" s="90"/>
    </row>
    <row r="168" spans="2:22" ht="28.5" customHeight="1">
      <c r="B168" s="40" t="s">
        <v>19</v>
      </c>
      <c r="C168" s="83"/>
      <c r="D168" s="84"/>
      <c r="E168" s="69">
        <f t="shared" si="37"/>
        <v>0</v>
      </c>
      <c r="F168" s="66">
        <f t="shared" si="38"/>
        <v>0</v>
      </c>
      <c r="G168" s="85"/>
      <c r="H168" s="86"/>
      <c r="I168" s="87"/>
      <c r="J168" s="88"/>
      <c r="K168" s="48">
        <f t="shared" si="39"/>
        <v>0</v>
      </c>
      <c r="L168" s="11">
        <f t="shared" si="40"/>
        <v>0</v>
      </c>
      <c r="M168" s="87"/>
      <c r="N168" s="87"/>
      <c r="O168" s="87"/>
      <c r="P168" s="87"/>
      <c r="Q168" s="87"/>
      <c r="R168" s="89"/>
      <c r="S168" s="87"/>
      <c r="T168" s="87"/>
      <c r="U168" s="89"/>
      <c r="V168" s="90"/>
    </row>
    <row r="169" spans="2:22" ht="28.5" customHeight="1">
      <c r="B169" s="40" t="s">
        <v>20</v>
      </c>
      <c r="C169" s="83"/>
      <c r="D169" s="84"/>
      <c r="E169" s="69">
        <f t="shared" si="37"/>
        <v>0</v>
      </c>
      <c r="F169" s="66">
        <f t="shared" si="38"/>
        <v>0</v>
      </c>
      <c r="G169" s="85"/>
      <c r="H169" s="86"/>
      <c r="I169" s="87"/>
      <c r="J169" s="88"/>
      <c r="K169" s="48">
        <f t="shared" si="39"/>
        <v>0</v>
      </c>
      <c r="L169" s="11">
        <f t="shared" si="40"/>
        <v>0</v>
      </c>
      <c r="M169" s="87"/>
      <c r="N169" s="87"/>
      <c r="O169" s="87"/>
      <c r="P169" s="87"/>
      <c r="Q169" s="87"/>
      <c r="R169" s="89"/>
      <c r="S169" s="87"/>
      <c r="T169" s="87"/>
      <c r="U169" s="89"/>
      <c r="V169" s="90"/>
    </row>
    <row r="170" spans="2:22" ht="28.5" customHeight="1">
      <c r="B170" s="40" t="s">
        <v>21</v>
      </c>
      <c r="C170" s="83"/>
      <c r="D170" s="84"/>
      <c r="E170" s="69">
        <f t="shared" si="37"/>
        <v>0</v>
      </c>
      <c r="F170" s="66">
        <f t="shared" si="38"/>
        <v>0</v>
      </c>
      <c r="G170" s="85"/>
      <c r="H170" s="86"/>
      <c r="I170" s="87"/>
      <c r="J170" s="88"/>
      <c r="K170" s="48">
        <f t="shared" si="39"/>
        <v>0</v>
      </c>
      <c r="L170" s="11">
        <f t="shared" si="40"/>
        <v>0</v>
      </c>
      <c r="M170" s="87"/>
      <c r="N170" s="87"/>
      <c r="O170" s="87"/>
      <c r="P170" s="87"/>
      <c r="Q170" s="87"/>
      <c r="R170" s="89"/>
      <c r="S170" s="87"/>
      <c r="T170" s="87"/>
      <c r="U170" s="89"/>
      <c r="V170" s="90"/>
    </row>
    <row r="171" spans="2:22" ht="28.5" customHeight="1">
      <c r="B171" s="40" t="s">
        <v>22</v>
      </c>
      <c r="C171" s="83"/>
      <c r="D171" s="84"/>
      <c r="E171" s="69">
        <f t="shared" si="37"/>
        <v>0</v>
      </c>
      <c r="F171" s="66">
        <f t="shared" si="38"/>
        <v>0</v>
      </c>
      <c r="G171" s="85"/>
      <c r="H171" s="86"/>
      <c r="I171" s="87"/>
      <c r="J171" s="88"/>
      <c r="K171" s="48">
        <f t="shared" si="39"/>
        <v>0</v>
      </c>
      <c r="L171" s="11">
        <f t="shared" si="40"/>
        <v>0</v>
      </c>
      <c r="M171" s="87"/>
      <c r="N171" s="87"/>
      <c r="O171" s="87"/>
      <c r="P171" s="87"/>
      <c r="Q171" s="87"/>
      <c r="R171" s="89"/>
      <c r="S171" s="87"/>
      <c r="T171" s="87"/>
      <c r="U171" s="89"/>
      <c r="V171" s="90"/>
    </row>
    <row r="172" spans="2:22" ht="28.5" customHeight="1">
      <c r="B172" s="40" t="s">
        <v>23</v>
      </c>
      <c r="C172" s="83"/>
      <c r="D172" s="84"/>
      <c r="E172" s="69">
        <f t="shared" si="37"/>
        <v>0</v>
      </c>
      <c r="F172" s="66">
        <f t="shared" si="38"/>
        <v>0</v>
      </c>
      <c r="G172" s="85"/>
      <c r="H172" s="86"/>
      <c r="I172" s="87"/>
      <c r="J172" s="88"/>
      <c r="K172" s="48">
        <f t="shared" si="39"/>
        <v>0</v>
      </c>
      <c r="L172" s="11">
        <f t="shared" si="40"/>
        <v>0</v>
      </c>
      <c r="M172" s="87"/>
      <c r="N172" s="87"/>
      <c r="O172" s="87"/>
      <c r="P172" s="87"/>
      <c r="Q172" s="87"/>
      <c r="R172" s="89"/>
      <c r="S172" s="87"/>
      <c r="T172" s="87"/>
      <c r="U172" s="89"/>
      <c r="V172" s="90"/>
    </row>
    <row r="173" spans="2:22" ht="28.5" customHeight="1">
      <c r="B173" s="40" t="s">
        <v>24</v>
      </c>
      <c r="C173" s="83"/>
      <c r="D173" s="84"/>
      <c r="E173" s="69">
        <f t="shared" si="37"/>
        <v>0</v>
      </c>
      <c r="F173" s="66">
        <f t="shared" si="38"/>
        <v>0</v>
      </c>
      <c r="G173" s="85"/>
      <c r="H173" s="86"/>
      <c r="I173" s="87"/>
      <c r="J173" s="88"/>
      <c r="K173" s="48">
        <f t="shared" si="39"/>
        <v>0</v>
      </c>
      <c r="L173" s="11">
        <f t="shared" si="40"/>
        <v>0</v>
      </c>
      <c r="M173" s="87"/>
      <c r="N173" s="87"/>
      <c r="O173" s="87"/>
      <c r="P173" s="87"/>
      <c r="Q173" s="87"/>
      <c r="R173" s="89"/>
      <c r="S173" s="87"/>
      <c r="T173" s="87"/>
      <c r="U173" s="89"/>
      <c r="V173" s="90"/>
    </row>
    <row r="174" spans="2:22" ht="28.5" customHeight="1">
      <c r="B174" s="40" t="s">
        <v>25</v>
      </c>
      <c r="C174" s="83"/>
      <c r="D174" s="84"/>
      <c r="E174" s="69">
        <f t="shared" si="37"/>
        <v>0</v>
      </c>
      <c r="F174" s="66">
        <f t="shared" si="38"/>
        <v>0</v>
      </c>
      <c r="G174" s="85"/>
      <c r="H174" s="86"/>
      <c r="I174" s="87"/>
      <c r="J174" s="88"/>
      <c r="K174" s="48">
        <f t="shared" si="39"/>
        <v>0</v>
      </c>
      <c r="L174" s="11">
        <f t="shared" si="40"/>
        <v>0</v>
      </c>
      <c r="M174" s="87"/>
      <c r="N174" s="87"/>
      <c r="O174" s="87"/>
      <c r="P174" s="87"/>
      <c r="Q174" s="87"/>
      <c r="R174" s="89"/>
      <c r="S174" s="87"/>
      <c r="T174" s="87"/>
      <c r="U174" s="89"/>
      <c r="V174" s="90"/>
    </row>
    <row r="175" spans="2:22" ht="28.5" customHeight="1">
      <c r="B175" s="40" t="s">
        <v>26</v>
      </c>
      <c r="C175" s="83"/>
      <c r="D175" s="84"/>
      <c r="E175" s="69">
        <f t="shared" si="37"/>
        <v>0</v>
      </c>
      <c r="F175" s="66">
        <f t="shared" si="38"/>
        <v>0</v>
      </c>
      <c r="G175" s="85"/>
      <c r="H175" s="86"/>
      <c r="I175" s="87"/>
      <c r="J175" s="88"/>
      <c r="K175" s="48">
        <f t="shared" si="39"/>
        <v>0</v>
      </c>
      <c r="L175" s="11">
        <f t="shared" si="40"/>
        <v>0</v>
      </c>
      <c r="M175" s="87"/>
      <c r="N175" s="87"/>
      <c r="O175" s="87"/>
      <c r="P175" s="87"/>
      <c r="Q175" s="87"/>
      <c r="R175" s="89"/>
      <c r="S175" s="87"/>
      <c r="T175" s="87"/>
      <c r="U175" s="89"/>
      <c r="V175" s="90"/>
    </row>
    <row r="176" spans="2:22" ht="28.5" customHeight="1">
      <c r="B176" s="40" t="s">
        <v>27</v>
      </c>
      <c r="C176" s="83"/>
      <c r="D176" s="84"/>
      <c r="E176" s="69">
        <f t="shared" si="37"/>
        <v>0</v>
      </c>
      <c r="F176" s="66">
        <f t="shared" si="38"/>
        <v>0</v>
      </c>
      <c r="G176" s="85"/>
      <c r="H176" s="86"/>
      <c r="I176" s="87"/>
      <c r="J176" s="88"/>
      <c r="K176" s="48">
        <f t="shared" si="39"/>
        <v>0</v>
      </c>
      <c r="L176" s="11">
        <f t="shared" si="40"/>
        <v>0</v>
      </c>
      <c r="M176" s="87"/>
      <c r="N176" s="87"/>
      <c r="O176" s="87"/>
      <c r="P176" s="87"/>
      <c r="Q176" s="87"/>
      <c r="R176" s="89"/>
      <c r="S176" s="87"/>
      <c r="T176" s="87"/>
      <c r="U176" s="89"/>
      <c r="V176" s="90"/>
    </row>
    <row r="177" spans="2:22" ht="28.5" customHeight="1">
      <c r="B177" s="40" t="s">
        <v>28</v>
      </c>
      <c r="C177" s="83"/>
      <c r="D177" s="84"/>
      <c r="E177" s="69">
        <f t="shared" si="37"/>
        <v>0</v>
      </c>
      <c r="F177" s="66">
        <f t="shared" si="38"/>
        <v>0</v>
      </c>
      <c r="G177" s="85"/>
      <c r="H177" s="86"/>
      <c r="I177" s="87"/>
      <c r="J177" s="88"/>
      <c r="K177" s="48">
        <f t="shared" si="39"/>
        <v>0</v>
      </c>
      <c r="L177" s="11">
        <f t="shared" si="40"/>
        <v>0</v>
      </c>
      <c r="M177" s="87"/>
      <c r="N177" s="87"/>
      <c r="O177" s="87"/>
      <c r="P177" s="87"/>
      <c r="Q177" s="87"/>
      <c r="R177" s="89"/>
      <c r="S177" s="87"/>
      <c r="T177" s="87"/>
      <c r="U177" s="89"/>
      <c r="V177" s="90"/>
    </row>
    <row r="178" spans="2:22" ht="28.5" customHeight="1">
      <c r="B178" s="40" t="s">
        <v>29</v>
      </c>
      <c r="C178" s="83"/>
      <c r="D178" s="84"/>
      <c r="E178" s="69">
        <f t="shared" si="37"/>
        <v>0</v>
      </c>
      <c r="F178" s="66">
        <f t="shared" si="38"/>
        <v>0</v>
      </c>
      <c r="G178" s="85"/>
      <c r="H178" s="86"/>
      <c r="I178" s="87"/>
      <c r="J178" s="88"/>
      <c r="K178" s="48">
        <f t="shared" si="39"/>
        <v>0</v>
      </c>
      <c r="L178" s="11">
        <f t="shared" si="40"/>
        <v>0</v>
      </c>
      <c r="M178" s="87"/>
      <c r="N178" s="87"/>
      <c r="O178" s="87"/>
      <c r="P178" s="87"/>
      <c r="Q178" s="87"/>
      <c r="R178" s="89"/>
      <c r="S178" s="87"/>
      <c r="T178" s="87"/>
      <c r="U178" s="89"/>
      <c r="V178" s="90"/>
    </row>
    <row r="179" spans="2:22" ht="28.5" customHeight="1">
      <c r="B179" s="41" t="s">
        <v>30</v>
      </c>
      <c r="C179" s="91"/>
      <c r="D179" s="92"/>
      <c r="E179" s="70">
        <f t="shared" si="37"/>
        <v>0</v>
      </c>
      <c r="F179" s="67">
        <f t="shared" si="38"/>
        <v>0</v>
      </c>
      <c r="G179" s="93"/>
      <c r="H179" s="94"/>
      <c r="I179" s="95"/>
      <c r="J179" s="96"/>
      <c r="K179" s="72">
        <f t="shared" si="39"/>
        <v>0</v>
      </c>
      <c r="L179" s="12">
        <f t="shared" si="40"/>
        <v>0</v>
      </c>
      <c r="M179" s="95"/>
      <c r="N179" s="95"/>
      <c r="O179" s="95"/>
      <c r="P179" s="95"/>
      <c r="Q179" s="95"/>
      <c r="R179" s="97"/>
      <c r="S179" s="95"/>
      <c r="T179" s="95"/>
      <c r="U179" s="97"/>
      <c r="V179" s="98"/>
    </row>
    <row r="180" spans="2:22" ht="9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2:22" ht="18.75" customHeight="1">
      <c r="B181" s="74" t="s">
        <v>71</v>
      </c>
      <c r="C181" s="74"/>
      <c r="D181" s="74"/>
      <c r="E181" s="73"/>
      <c r="F181" s="36"/>
      <c r="G181" s="36"/>
      <c r="H181" s="36"/>
      <c r="I181" s="73" t="s">
        <v>61</v>
      </c>
      <c r="J181" s="99"/>
      <c r="K181" s="36" t="s">
        <v>62</v>
      </c>
      <c r="P181" s="73" t="s">
        <v>1759</v>
      </c>
      <c r="Q181" s="280" t="s">
        <v>65</v>
      </c>
      <c r="R181" s="280"/>
      <c r="S181" s="280"/>
      <c r="T181" s="280"/>
      <c r="U181" s="280"/>
      <c r="V181" s="205" t="s">
        <v>63</v>
      </c>
    </row>
    <row r="182" spans="2:22" ht="50.25" customHeight="1">
      <c r="B182" s="263" t="s">
        <v>0</v>
      </c>
      <c r="C182" s="257" t="s">
        <v>59</v>
      </c>
      <c r="D182" s="258"/>
      <c r="E182" s="257" t="s">
        <v>60</v>
      </c>
      <c r="F182" s="258"/>
      <c r="G182" s="257" t="s">
        <v>52</v>
      </c>
      <c r="H182" s="268"/>
      <c r="I182" s="271" t="s">
        <v>53</v>
      </c>
      <c r="J182" s="268"/>
      <c r="K182" s="254" t="s">
        <v>54</v>
      </c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6"/>
    </row>
    <row r="183" spans="2:22" ht="48.75" customHeight="1">
      <c r="B183" s="264"/>
      <c r="C183" s="259"/>
      <c r="D183" s="260"/>
      <c r="E183" s="259"/>
      <c r="F183" s="260"/>
      <c r="G183" s="259"/>
      <c r="H183" s="269"/>
      <c r="I183" s="272"/>
      <c r="J183" s="269"/>
      <c r="K183" s="26"/>
      <c r="L183" s="26"/>
      <c r="M183" s="276" t="s">
        <v>55</v>
      </c>
      <c r="N183" s="277"/>
      <c r="O183" s="277"/>
      <c r="P183" s="277"/>
      <c r="Q183" s="277"/>
      <c r="R183" s="277"/>
      <c r="S183" s="276" t="s">
        <v>57</v>
      </c>
      <c r="T183" s="277"/>
      <c r="U183" s="277"/>
      <c r="V183" s="278"/>
    </row>
    <row r="184" spans="2:22" s="10" customFormat="1" ht="24.75" customHeight="1">
      <c r="B184" s="264"/>
      <c r="C184" s="261"/>
      <c r="D184" s="262"/>
      <c r="E184" s="261"/>
      <c r="F184" s="262"/>
      <c r="G184" s="261"/>
      <c r="H184" s="270"/>
      <c r="I184" s="273"/>
      <c r="J184" s="270"/>
      <c r="K184" s="52"/>
      <c r="L184" s="45"/>
      <c r="M184" s="50"/>
      <c r="N184" s="37"/>
      <c r="O184" s="274" t="s">
        <v>39</v>
      </c>
      <c r="P184" s="275"/>
      <c r="Q184" s="266" t="s">
        <v>56</v>
      </c>
      <c r="R184" s="279"/>
      <c r="S184" s="50"/>
      <c r="T184" s="56"/>
      <c r="U184" s="266" t="s">
        <v>58</v>
      </c>
      <c r="V184" s="267"/>
    </row>
    <row r="185" spans="2:22" s="53" customFormat="1" ht="24.75" customHeight="1">
      <c r="B185" s="265"/>
      <c r="C185" s="51" t="s">
        <v>50</v>
      </c>
      <c r="D185" s="29" t="s">
        <v>51</v>
      </c>
      <c r="E185" s="71" t="s">
        <v>50</v>
      </c>
      <c r="F185" s="24" t="s">
        <v>51</v>
      </c>
      <c r="G185" s="51" t="s">
        <v>50</v>
      </c>
      <c r="H185" s="29" t="s">
        <v>51</v>
      </c>
      <c r="I185" s="22" t="s">
        <v>50</v>
      </c>
      <c r="J185" s="22" t="s">
        <v>51</v>
      </c>
      <c r="K185" s="54" t="s">
        <v>50</v>
      </c>
      <c r="L185" s="22" t="s">
        <v>51</v>
      </c>
      <c r="M185" s="54" t="s">
        <v>50</v>
      </c>
      <c r="N185" s="22" t="s">
        <v>51</v>
      </c>
      <c r="O185" s="54" t="s">
        <v>50</v>
      </c>
      <c r="P185" s="22" t="s">
        <v>51</v>
      </c>
      <c r="Q185" s="54" t="s">
        <v>50</v>
      </c>
      <c r="R185" s="29" t="s">
        <v>51</v>
      </c>
      <c r="S185" s="22" t="s">
        <v>50</v>
      </c>
      <c r="T185" s="22" t="s">
        <v>51</v>
      </c>
      <c r="U185" s="57" t="s">
        <v>50</v>
      </c>
      <c r="V185" s="24" t="s">
        <v>51</v>
      </c>
    </row>
    <row r="186" spans="2:22" ht="28.5" customHeight="1">
      <c r="B186" s="38" t="s">
        <v>1</v>
      </c>
      <c r="C186" s="60">
        <f>SUM(C187:C215)</f>
        <v>0</v>
      </c>
      <c r="D186" s="64">
        <v>0</v>
      </c>
      <c r="E186" s="60">
        <f>SUM(E187:E215)</f>
        <v>0</v>
      </c>
      <c r="F186" s="64">
        <v>0</v>
      </c>
      <c r="G186" s="47">
        <f>SUM(G187:G215)</f>
        <v>0</v>
      </c>
      <c r="H186" s="23">
        <f>SUM(H187:H215)</f>
        <v>0</v>
      </c>
      <c r="I186" s="20">
        <f t="shared" ref="I186:N186" si="41">SUM(I187:I215)</f>
        <v>0</v>
      </c>
      <c r="J186" s="20">
        <f t="shared" si="41"/>
        <v>0</v>
      </c>
      <c r="K186" s="21">
        <f t="shared" si="41"/>
        <v>0</v>
      </c>
      <c r="L186" s="20">
        <f t="shared" si="41"/>
        <v>0</v>
      </c>
      <c r="M186" s="20">
        <f t="shared" si="41"/>
        <v>0</v>
      </c>
      <c r="N186" s="20">
        <f t="shared" si="41"/>
        <v>0</v>
      </c>
      <c r="O186" s="27"/>
      <c r="P186" s="27"/>
      <c r="Q186" s="20">
        <f t="shared" ref="Q186:V186" si="42">SUM(Q187:Q215)</f>
        <v>0</v>
      </c>
      <c r="R186" s="23">
        <f t="shared" si="42"/>
        <v>0</v>
      </c>
      <c r="S186" s="20">
        <f t="shared" si="42"/>
        <v>0</v>
      </c>
      <c r="T186" s="23">
        <f t="shared" si="42"/>
        <v>0</v>
      </c>
      <c r="U186" s="23">
        <f t="shared" si="42"/>
        <v>0</v>
      </c>
      <c r="V186" s="25">
        <f t="shared" si="42"/>
        <v>0</v>
      </c>
    </row>
    <row r="187" spans="2:22" ht="28.5" customHeight="1">
      <c r="B187" s="39" t="s">
        <v>2</v>
      </c>
      <c r="C187" s="75"/>
      <c r="D187" s="76"/>
      <c r="E187" s="68">
        <f t="shared" ref="E187:F190" si="43">G187+I187+K187</f>
        <v>0</v>
      </c>
      <c r="F187" s="65">
        <f t="shared" si="43"/>
        <v>0</v>
      </c>
      <c r="G187" s="77"/>
      <c r="H187" s="78"/>
      <c r="I187" s="79"/>
      <c r="J187" s="80"/>
      <c r="K187" s="19">
        <f t="shared" ref="K187:L190" si="44">M187+S187</f>
        <v>0</v>
      </c>
      <c r="L187" s="28">
        <f t="shared" si="44"/>
        <v>0</v>
      </c>
      <c r="M187" s="79"/>
      <c r="N187" s="79"/>
      <c r="O187" s="79"/>
      <c r="P187" s="79"/>
      <c r="Q187" s="79"/>
      <c r="R187" s="81"/>
      <c r="S187" s="79"/>
      <c r="T187" s="79"/>
      <c r="U187" s="81"/>
      <c r="V187" s="82"/>
    </row>
    <row r="188" spans="2:22" ht="28.5" customHeight="1">
      <c r="B188" s="40" t="s">
        <v>3</v>
      </c>
      <c r="C188" s="83"/>
      <c r="D188" s="84"/>
      <c r="E188" s="69">
        <f t="shared" si="43"/>
        <v>0</v>
      </c>
      <c r="F188" s="66">
        <f t="shared" si="43"/>
        <v>0</v>
      </c>
      <c r="G188" s="85"/>
      <c r="H188" s="86"/>
      <c r="I188" s="87"/>
      <c r="J188" s="88"/>
      <c r="K188" s="48">
        <f t="shared" si="44"/>
        <v>0</v>
      </c>
      <c r="L188" s="11">
        <f t="shared" si="44"/>
        <v>0</v>
      </c>
      <c r="M188" s="87"/>
      <c r="N188" s="87"/>
      <c r="O188" s="87"/>
      <c r="P188" s="87"/>
      <c r="Q188" s="87"/>
      <c r="R188" s="89"/>
      <c r="S188" s="87"/>
      <c r="T188" s="87"/>
      <c r="U188" s="89"/>
      <c r="V188" s="90"/>
    </row>
    <row r="189" spans="2:22" ht="28.5" customHeight="1">
      <c r="B189" s="40" t="s">
        <v>4</v>
      </c>
      <c r="C189" s="83"/>
      <c r="D189" s="84"/>
      <c r="E189" s="69">
        <f t="shared" si="43"/>
        <v>0</v>
      </c>
      <c r="F189" s="66">
        <f t="shared" si="43"/>
        <v>0</v>
      </c>
      <c r="G189" s="85"/>
      <c r="H189" s="86"/>
      <c r="I189" s="87"/>
      <c r="J189" s="88"/>
      <c r="K189" s="48">
        <f t="shared" si="44"/>
        <v>0</v>
      </c>
      <c r="L189" s="11">
        <f t="shared" si="44"/>
        <v>0</v>
      </c>
      <c r="M189" s="87"/>
      <c r="N189" s="87"/>
      <c r="O189" s="87"/>
      <c r="P189" s="87"/>
      <c r="Q189" s="87"/>
      <c r="R189" s="89"/>
      <c r="S189" s="87"/>
      <c r="T189" s="87"/>
      <c r="U189" s="89"/>
      <c r="V189" s="90"/>
    </row>
    <row r="190" spans="2:22" ht="28.5" customHeight="1">
      <c r="B190" s="40" t="s">
        <v>5</v>
      </c>
      <c r="C190" s="83"/>
      <c r="D190" s="84"/>
      <c r="E190" s="69">
        <f t="shared" si="43"/>
        <v>0</v>
      </c>
      <c r="F190" s="66">
        <f t="shared" si="43"/>
        <v>0</v>
      </c>
      <c r="G190" s="85"/>
      <c r="H190" s="86"/>
      <c r="I190" s="87"/>
      <c r="J190" s="88"/>
      <c r="K190" s="48">
        <f t="shared" si="44"/>
        <v>0</v>
      </c>
      <c r="L190" s="11">
        <f t="shared" si="44"/>
        <v>0</v>
      </c>
      <c r="M190" s="87"/>
      <c r="N190" s="87"/>
      <c r="O190" s="87"/>
      <c r="P190" s="87"/>
      <c r="Q190" s="87"/>
      <c r="R190" s="89"/>
      <c r="S190" s="87"/>
      <c r="T190" s="87"/>
      <c r="U190" s="89"/>
      <c r="V190" s="90"/>
    </row>
    <row r="191" spans="2:22" ht="28.5" customHeight="1">
      <c r="B191" s="40" t="s">
        <v>6</v>
      </c>
      <c r="C191" s="83"/>
      <c r="D191" s="84"/>
      <c r="E191" s="69">
        <f t="shared" ref="E191:E215" si="45">G191+I191+K191</f>
        <v>0</v>
      </c>
      <c r="F191" s="66">
        <f t="shared" ref="F191:F215" si="46">H191+J191+L191</f>
        <v>0</v>
      </c>
      <c r="G191" s="85"/>
      <c r="H191" s="86"/>
      <c r="I191" s="87"/>
      <c r="J191" s="88"/>
      <c r="K191" s="48">
        <f t="shared" ref="K191:K215" si="47">M191+S191</f>
        <v>0</v>
      </c>
      <c r="L191" s="11">
        <f t="shared" ref="L191:L215" si="48">N191+T191</f>
        <v>0</v>
      </c>
      <c r="M191" s="87"/>
      <c r="N191" s="87"/>
      <c r="O191" s="87"/>
      <c r="P191" s="87"/>
      <c r="Q191" s="87"/>
      <c r="R191" s="89"/>
      <c r="S191" s="87"/>
      <c r="T191" s="87"/>
      <c r="U191" s="89"/>
      <c r="V191" s="90"/>
    </row>
    <row r="192" spans="2:22" ht="28.5" customHeight="1">
      <c r="B192" s="40" t="s">
        <v>7</v>
      </c>
      <c r="C192" s="83"/>
      <c r="D192" s="84"/>
      <c r="E192" s="69">
        <f t="shared" si="45"/>
        <v>0</v>
      </c>
      <c r="F192" s="66">
        <f t="shared" si="46"/>
        <v>0</v>
      </c>
      <c r="G192" s="85"/>
      <c r="H192" s="86"/>
      <c r="I192" s="87"/>
      <c r="J192" s="88"/>
      <c r="K192" s="48">
        <f t="shared" si="47"/>
        <v>0</v>
      </c>
      <c r="L192" s="11">
        <f t="shared" si="48"/>
        <v>0</v>
      </c>
      <c r="M192" s="87"/>
      <c r="N192" s="87"/>
      <c r="O192" s="87"/>
      <c r="P192" s="87"/>
      <c r="Q192" s="87"/>
      <c r="R192" s="89"/>
      <c r="S192" s="87"/>
      <c r="T192" s="87"/>
      <c r="U192" s="89"/>
      <c r="V192" s="90"/>
    </row>
    <row r="193" spans="2:22" ht="28.5" customHeight="1">
      <c r="B193" s="40" t="s">
        <v>8</v>
      </c>
      <c r="C193" s="83"/>
      <c r="D193" s="84"/>
      <c r="E193" s="69">
        <f t="shared" si="45"/>
        <v>0</v>
      </c>
      <c r="F193" s="66">
        <f t="shared" si="46"/>
        <v>0</v>
      </c>
      <c r="G193" s="85"/>
      <c r="H193" s="86"/>
      <c r="I193" s="87"/>
      <c r="J193" s="88"/>
      <c r="K193" s="48">
        <f t="shared" si="47"/>
        <v>0</v>
      </c>
      <c r="L193" s="11">
        <f t="shared" si="48"/>
        <v>0</v>
      </c>
      <c r="M193" s="87"/>
      <c r="N193" s="87"/>
      <c r="O193" s="87"/>
      <c r="P193" s="87"/>
      <c r="Q193" s="87"/>
      <c r="R193" s="89"/>
      <c r="S193" s="87"/>
      <c r="T193" s="87"/>
      <c r="U193" s="89"/>
      <c r="V193" s="90"/>
    </row>
    <row r="194" spans="2:22" ht="28.5" customHeight="1">
      <c r="B194" s="40" t="s">
        <v>9</v>
      </c>
      <c r="C194" s="83"/>
      <c r="D194" s="84"/>
      <c r="E194" s="69">
        <f t="shared" si="45"/>
        <v>0</v>
      </c>
      <c r="F194" s="66">
        <f t="shared" si="46"/>
        <v>0</v>
      </c>
      <c r="G194" s="85"/>
      <c r="H194" s="86"/>
      <c r="I194" s="87"/>
      <c r="J194" s="88"/>
      <c r="K194" s="48">
        <f t="shared" si="47"/>
        <v>0</v>
      </c>
      <c r="L194" s="11">
        <f t="shared" si="48"/>
        <v>0</v>
      </c>
      <c r="M194" s="87"/>
      <c r="N194" s="87"/>
      <c r="O194" s="87"/>
      <c r="P194" s="87"/>
      <c r="Q194" s="87"/>
      <c r="R194" s="89"/>
      <c r="S194" s="87"/>
      <c r="T194" s="87"/>
      <c r="U194" s="89"/>
      <c r="V194" s="90"/>
    </row>
    <row r="195" spans="2:22" ht="28.5" customHeight="1">
      <c r="B195" s="40" t="s">
        <v>10</v>
      </c>
      <c r="C195" s="83"/>
      <c r="D195" s="84"/>
      <c r="E195" s="69">
        <f t="shared" si="45"/>
        <v>0</v>
      </c>
      <c r="F195" s="66">
        <f t="shared" si="46"/>
        <v>0</v>
      </c>
      <c r="G195" s="85"/>
      <c r="H195" s="86"/>
      <c r="I195" s="87"/>
      <c r="J195" s="88"/>
      <c r="K195" s="48">
        <f t="shared" si="47"/>
        <v>0</v>
      </c>
      <c r="L195" s="11">
        <f t="shared" si="48"/>
        <v>0</v>
      </c>
      <c r="M195" s="87"/>
      <c r="N195" s="87"/>
      <c r="O195" s="87"/>
      <c r="P195" s="87"/>
      <c r="Q195" s="87"/>
      <c r="R195" s="89"/>
      <c r="S195" s="87"/>
      <c r="T195" s="87"/>
      <c r="U195" s="89"/>
      <c r="V195" s="90"/>
    </row>
    <row r="196" spans="2:22" ht="28.5" customHeight="1">
      <c r="B196" s="40" t="s">
        <v>11</v>
      </c>
      <c r="C196" s="83"/>
      <c r="D196" s="84"/>
      <c r="E196" s="69">
        <f t="shared" si="45"/>
        <v>0</v>
      </c>
      <c r="F196" s="66">
        <f t="shared" si="46"/>
        <v>0</v>
      </c>
      <c r="G196" s="85"/>
      <c r="H196" s="86"/>
      <c r="I196" s="87"/>
      <c r="J196" s="88"/>
      <c r="K196" s="48">
        <f t="shared" si="47"/>
        <v>0</v>
      </c>
      <c r="L196" s="11">
        <f t="shared" si="48"/>
        <v>0</v>
      </c>
      <c r="M196" s="87"/>
      <c r="N196" s="87"/>
      <c r="O196" s="87"/>
      <c r="P196" s="87"/>
      <c r="Q196" s="87"/>
      <c r="R196" s="89"/>
      <c r="S196" s="87"/>
      <c r="T196" s="87"/>
      <c r="U196" s="89"/>
      <c r="V196" s="90"/>
    </row>
    <row r="197" spans="2:22" ht="28.5" customHeight="1">
      <c r="B197" s="40" t="s">
        <v>12</v>
      </c>
      <c r="C197" s="83"/>
      <c r="D197" s="84"/>
      <c r="E197" s="69">
        <f t="shared" si="45"/>
        <v>0</v>
      </c>
      <c r="F197" s="66">
        <f t="shared" si="46"/>
        <v>0</v>
      </c>
      <c r="G197" s="85"/>
      <c r="H197" s="86"/>
      <c r="I197" s="87"/>
      <c r="J197" s="88"/>
      <c r="K197" s="48">
        <f t="shared" si="47"/>
        <v>0</v>
      </c>
      <c r="L197" s="11">
        <f t="shared" si="48"/>
        <v>0</v>
      </c>
      <c r="M197" s="87"/>
      <c r="N197" s="87"/>
      <c r="O197" s="87"/>
      <c r="P197" s="87"/>
      <c r="Q197" s="87"/>
      <c r="R197" s="89"/>
      <c r="S197" s="87"/>
      <c r="T197" s="87"/>
      <c r="U197" s="89"/>
      <c r="V197" s="90"/>
    </row>
    <row r="198" spans="2:22" ht="28.5" customHeight="1">
      <c r="B198" s="40" t="s">
        <v>13</v>
      </c>
      <c r="C198" s="83"/>
      <c r="D198" s="84"/>
      <c r="E198" s="69">
        <f t="shared" si="45"/>
        <v>0</v>
      </c>
      <c r="F198" s="66">
        <f t="shared" si="46"/>
        <v>0</v>
      </c>
      <c r="G198" s="85"/>
      <c r="H198" s="86"/>
      <c r="I198" s="87"/>
      <c r="J198" s="88"/>
      <c r="K198" s="48">
        <f t="shared" si="47"/>
        <v>0</v>
      </c>
      <c r="L198" s="11">
        <f t="shared" si="48"/>
        <v>0</v>
      </c>
      <c r="M198" s="87"/>
      <c r="N198" s="87"/>
      <c r="O198" s="87"/>
      <c r="P198" s="87"/>
      <c r="Q198" s="87"/>
      <c r="R198" s="89"/>
      <c r="S198" s="87"/>
      <c r="T198" s="87"/>
      <c r="U198" s="89"/>
      <c r="V198" s="90"/>
    </row>
    <row r="199" spans="2:22" ht="28.5" customHeight="1">
      <c r="B199" s="40" t="s">
        <v>14</v>
      </c>
      <c r="C199" s="83"/>
      <c r="D199" s="84"/>
      <c r="E199" s="69">
        <f t="shared" si="45"/>
        <v>0</v>
      </c>
      <c r="F199" s="66">
        <f t="shared" si="46"/>
        <v>0</v>
      </c>
      <c r="G199" s="85"/>
      <c r="H199" s="86"/>
      <c r="I199" s="87"/>
      <c r="J199" s="88"/>
      <c r="K199" s="48">
        <f t="shared" si="47"/>
        <v>0</v>
      </c>
      <c r="L199" s="11">
        <f t="shared" si="48"/>
        <v>0</v>
      </c>
      <c r="M199" s="87"/>
      <c r="N199" s="87"/>
      <c r="O199" s="87"/>
      <c r="P199" s="87"/>
      <c r="Q199" s="87"/>
      <c r="R199" s="89"/>
      <c r="S199" s="87"/>
      <c r="T199" s="87"/>
      <c r="U199" s="89"/>
      <c r="V199" s="90"/>
    </row>
    <row r="200" spans="2:22" ht="28.5" customHeight="1">
      <c r="B200" s="40" t="s">
        <v>15</v>
      </c>
      <c r="C200" s="83"/>
      <c r="D200" s="84"/>
      <c r="E200" s="69">
        <f t="shared" si="45"/>
        <v>0</v>
      </c>
      <c r="F200" s="66">
        <f t="shared" si="46"/>
        <v>0</v>
      </c>
      <c r="G200" s="85"/>
      <c r="H200" s="86"/>
      <c r="I200" s="87"/>
      <c r="J200" s="88"/>
      <c r="K200" s="48">
        <f t="shared" si="47"/>
        <v>0</v>
      </c>
      <c r="L200" s="11">
        <f t="shared" si="48"/>
        <v>0</v>
      </c>
      <c r="M200" s="87"/>
      <c r="N200" s="87"/>
      <c r="O200" s="87"/>
      <c r="P200" s="87"/>
      <c r="Q200" s="87"/>
      <c r="R200" s="89"/>
      <c r="S200" s="87"/>
      <c r="T200" s="87"/>
      <c r="U200" s="89"/>
      <c r="V200" s="90"/>
    </row>
    <row r="201" spans="2:22" ht="28.5" customHeight="1">
      <c r="B201" s="40" t="s">
        <v>16</v>
      </c>
      <c r="C201" s="83"/>
      <c r="D201" s="84"/>
      <c r="E201" s="69">
        <f t="shared" si="45"/>
        <v>0</v>
      </c>
      <c r="F201" s="66">
        <f t="shared" si="46"/>
        <v>0</v>
      </c>
      <c r="G201" s="85"/>
      <c r="H201" s="86"/>
      <c r="I201" s="87"/>
      <c r="J201" s="88"/>
      <c r="K201" s="48">
        <f t="shared" si="47"/>
        <v>0</v>
      </c>
      <c r="L201" s="11">
        <f t="shared" si="48"/>
        <v>0</v>
      </c>
      <c r="M201" s="87"/>
      <c r="N201" s="87"/>
      <c r="O201" s="87"/>
      <c r="P201" s="87"/>
      <c r="Q201" s="87"/>
      <c r="R201" s="89"/>
      <c r="S201" s="87"/>
      <c r="T201" s="87"/>
      <c r="U201" s="89"/>
      <c r="V201" s="90"/>
    </row>
    <row r="202" spans="2:22" ht="28.5" customHeight="1">
      <c r="B202" s="40" t="s">
        <v>17</v>
      </c>
      <c r="C202" s="83"/>
      <c r="D202" s="84"/>
      <c r="E202" s="69">
        <f t="shared" si="45"/>
        <v>0</v>
      </c>
      <c r="F202" s="66">
        <f t="shared" si="46"/>
        <v>0</v>
      </c>
      <c r="G202" s="85"/>
      <c r="H202" s="86"/>
      <c r="I202" s="87"/>
      <c r="J202" s="88"/>
      <c r="K202" s="48">
        <f t="shared" si="47"/>
        <v>0</v>
      </c>
      <c r="L202" s="11">
        <f t="shared" si="48"/>
        <v>0</v>
      </c>
      <c r="M202" s="87"/>
      <c r="N202" s="87"/>
      <c r="O202" s="87"/>
      <c r="P202" s="87"/>
      <c r="Q202" s="87"/>
      <c r="R202" s="89"/>
      <c r="S202" s="87"/>
      <c r="T202" s="87"/>
      <c r="U202" s="89"/>
      <c r="V202" s="90"/>
    </row>
    <row r="203" spans="2:22" ht="28.5" customHeight="1">
      <c r="B203" s="40" t="s">
        <v>18</v>
      </c>
      <c r="C203" s="83"/>
      <c r="D203" s="84"/>
      <c r="E203" s="69">
        <f t="shared" si="45"/>
        <v>0</v>
      </c>
      <c r="F203" s="66">
        <f t="shared" si="46"/>
        <v>0</v>
      </c>
      <c r="G203" s="85"/>
      <c r="H203" s="86"/>
      <c r="I203" s="87"/>
      <c r="J203" s="88"/>
      <c r="K203" s="48">
        <f t="shared" si="47"/>
        <v>0</v>
      </c>
      <c r="L203" s="11">
        <f t="shared" si="48"/>
        <v>0</v>
      </c>
      <c r="M203" s="87"/>
      <c r="N203" s="87"/>
      <c r="O203" s="87"/>
      <c r="P203" s="87"/>
      <c r="Q203" s="87"/>
      <c r="R203" s="89"/>
      <c r="S203" s="87"/>
      <c r="T203" s="87"/>
      <c r="U203" s="89"/>
      <c r="V203" s="90"/>
    </row>
    <row r="204" spans="2:22" ht="28.5" customHeight="1">
      <c r="B204" s="40" t="s">
        <v>19</v>
      </c>
      <c r="C204" s="83"/>
      <c r="D204" s="84"/>
      <c r="E204" s="69">
        <f t="shared" si="45"/>
        <v>0</v>
      </c>
      <c r="F204" s="66">
        <f t="shared" si="46"/>
        <v>0</v>
      </c>
      <c r="G204" s="85"/>
      <c r="H204" s="86"/>
      <c r="I204" s="87"/>
      <c r="J204" s="88"/>
      <c r="K204" s="48">
        <f t="shared" si="47"/>
        <v>0</v>
      </c>
      <c r="L204" s="11">
        <f t="shared" si="48"/>
        <v>0</v>
      </c>
      <c r="M204" s="87"/>
      <c r="N204" s="87"/>
      <c r="O204" s="87"/>
      <c r="P204" s="87"/>
      <c r="Q204" s="87"/>
      <c r="R204" s="89"/>
      <c r="S204" s="87"/>
      <c r="T204" s="87"/>
      <c r="U204" s="89"/>
      <c r="V204" s="90"/>
    </row>
    <row r="205" spans="2:22" ht="28.5" customHeight="1">
      <c r="B205" s="40" t="s">
        <v>20</v>
      </c>
      <c r="C205" s="83"/>
      <c r="D205" s="84"/>
      <c r="E205" s="69">
        <f t="shared" si="45"/>
        <v>0</v>
      </c>
      <c r="F205" s="66">
        <f t="shared" si="46"/>
        <v>0</v>
      </c>
      <c r="G205" s="85"/>
      <c r="H205" s="86"/>
      <c r="I205" s="87"/>
      <c r="J205" s="88"/>
      <c r="K205" s="48">
        <f t="shared" si="47"/>
        <v>0</v>
      </c>
      <c r="L205" s="11">
        <f t="shared" si="48"/>
        <v>0</v>
      </c>
      <c r="M205" s="87"/>
      <c r="N205" s="87"/>
      <c r="O205" s="87"/>
      <c r="P205" s="87"/>
      <c r="Q205" s="87"/>
      <c r="R205" s="89"/>
      <c r="S205" s="87"/>
      <c r="T205" s="87"/>
      <c r="U205" s="89"/>
      <c r="V205" s="90"/>
    </row>
    <row r="206" spans="2:22" ht="28.5" customHeight="1">
      <c r="B206" s="40" t="s">
        <v>21</v>
      </c>
      <c r="C206" s="83"/>
      <c r="D206" s="84"/>
      <c r="E206" s="69">
        <f t="shared" si="45"/>
        <v>0</v>
      </c>
      <c r="F206" s="66">
        <f t="shared" si="46"/>
        <v>0</v>
      </c>
      <c r="G206" s="85"/>
      <c r="H206" s="86"/>
      <c r="I206" s="87"/>
      <c r="J206" s="88"/>
      <c r="K206" s="48">
        <f t="shared" si="47"/>
        <v>0</v>
      </c>
      <c r="L206" s="11">
        <f t="shared" si="48"/>
        <v>0</v>
      </c>
      <c r="M206" s="87"/>
      <c r="N206" s="87"/>
      <c r="O206" s="87"/>
      <c r="P206" s="87"/>
      <c r="Q206" s="87"/>
      <c r="R206" s="89"/>
      <c r="S206" s="87"/>
      <c r="T206" s="87"/>
      <c r="U206" s="89"/>
      <c r="V206" s="90"/>
    </row>
    <row r="207" spans="2:22" ht="28.5" customHeight="1">
      <c r="B207" s="40" t="s">
        <v>22</v>
      </c>
      <c r="C207" s="83"/>
      <c r="D207" s="84"/>
      <c r="E207" s="69">
        <f t="shared" si="45"/>
        <v>0</v>
      </c>
      <c r="F207" s="66">
        <f t="shared" si="46"/>
        <v>0</v>
      </c>
      <c r="G207" s="85"/>
      <c r="H207" s="86"/>
      <c r="I207" s="87"/>
      <c r="J207" s="88"/>
      <c r="K207" s="48">
        <f t="shared" si="47"/>
        <v>0</v>
      </c>
      <c r="L207" s="11">
        <f t="shared" si="48"/>
        <v>0</v>
      </c>
      <c r="M207" s="87"/>
      <c r="N207" s="87"/>
      <c r="O207" s="87"/>
      <c r="P207" s="87"/>
      <c r="Q207" s="87"/>
      <c r="R207" s="89"/>
      <c r="S207" s="87"/>
      <c r="T207" s="87"/>
      <c r="U207" s="89"/>
      <c r="V207" s="90"/>
    </row>
    <row r="208" spans="2:22" ht="28.5" customHeight="1">
      <c r="B208" s="40" t="s">
        <v>23</v>
      </c>
      <c r="C208" s="83"/>
      <c r="D208" s="84"/>
      <c r="E208" s="69">
        <f t="shared" si="45"/>
        <v>0</v>
      </c>
      <c r="F208" s="66">
        <f t="shared" si="46"/>
        <v>0</v>
      </c>
      <c r="G208" s="85"/>
      <c r="H208" s="86"/>
      <c r="I208" s="87"/>
      <c r="J208" s="88"/>
      <c r="K208" s="48">
        <f t="shared" si="47"/>
        <v>0</v>
      </c>
      <c r="L208" s="11">
        <f t="shared" si="48"/>
        <v>0</v>
      </c>
      <c r="M208" s="87"/>
      <c r="N208" s="87"/>
      <c r="O208" s="87"/>
      <c r="P208" s="87"/>
      <c r="Q208" s="87"/>
      <c r="R208" s="89"/>
      <c r="S208" s="87"/>
      <c r="T208" s="87"/>
      <c r="U208" s="89"/>
      <c r="V208" s="90"/>
    </row>
    <row r="209" spans="2:22" ht="28.5" customHeight="1">
      <c r="B209" s="40" t="s">
        <v>24</v>
      </c>
      <c r="C209" s="83"/>
      <c r="D209" s="84"/>
      <c r="E209" s="69">
        <f t="shared" si="45"/>
        <v>0</v>
      </c>
      <c r="F209" s="66">
        <f t="shared" si="46"/>
        <v>0</v>
      </c>
      <c r="G209" s="85"/>
      <c r="H209" s="86"/>
      <c r="I209" s="87"/>
      <c r="J209" s="88"/>
      <c r="K209" s="48">
        <f t="shared" si="47"/>
        <v>0</v>
      </c>
      <c r="L209" s="11">
        <f t="shared" si="48"/>
        <v>0</v>
      </c>
      <c r="M209" s="87"/>
      <c r="N209" s="87"/>
      <c r="O209" s="87"/>
      <c r="P209" s="87"/>
      <c r="Q209" s="87"/>
      <c r="R209" s="89"/>
      <c r="S209" s="87"/>
      <c r="T209" s="87"/>
      <c r="U209" s="89"/>
      <c r="V209" s="90"/>
    </row>
    <row r="210" spans="2:22" ht="28.5" customHeight="1">
      <c r="B210" s="40" t="s">
        <v>25</v>
      </c>
      <c r="C210" s="83"/>
      <c r="D210" s="84"/>
      <c r="E210" s="69">
        <f t="shared" si="45"/>
        <v>0</v>
      </c>
      <c r="F210" s="66">
        <f t="shared" si="46"/>
        <v>0</v>
      </c>
      <c r="G210" s="85"/>
      <c r="H210" s="86"/>
      <c r="I210" s="87"/>
      <c r="J210" s="88"/>
      <c r="K210" s="48">
        <f t="shared" si="47"/>
        <v>0</v>
      </c>
      <c r="L210" s="11">
        <f t="shared" si="48"/>
        <v>0</v>
      </c>
      <c r="M210" s="87"/>
      <c r="N210" s="87"/>
      <c r="O210" s="87"/>
      <c r="P210" s="87"/>
      <c r="Q210" s="87"/>
      <c r="R210" s="89"/>
      <c r="S210" s="87"/>
      <c r="T210" s="87"/>
      <c r="U210" s="89"/>
      <c r="V210" s="90"/>
    </row>
    <row r="211" spans="2:22" ht="28.5" customHeight="1">
      <c r="B211" s="40" t="s">
        <v>26</v>
      </c>
      <c r="C211" s="83"/>
      <c r="D211" s="84"/>
      <c r="E211" s="69">
        <f t="shared" si="45"/>
        <v>0</v>
      </c>
      <c r="F211" s="66">
        <f t="shared" si="46"/>
        <v>0</v>
      </c>
      <c r="G211" s="85"/>
      <c r="H211" s="86"/>
      <c r="I211" s="87"/>
      <c r="J211" s="88"/>
      <c r="K211" s="48">
        <f t="shared" si="47"/>
        <v>0</v>
      </c>
      <c r="L211" s="11">
        <f t="shared" si="48"/>
        <v>0</v>
      </c>
      <c r="M211" s="87"/>
      <c r="N211" s="87"/>
      <c r="O211" s="87"/>
      <c r="P211" s="87"/>
      <c r="Q211" s="87"/>
      <c r="R211" s="89"/>
      <c r="S211" s="87"/>
      <c r="T211" s="87"/>
      <c r="U211" s="89"/>
      <c r="V211" s="90"/>
    </row>
    <row r="212" spans="2:22" ht="28.5" customHeight="1">
      <c r="B212" s="40" t="s">
        <v>27</v>
      </c>
      <c r="C212" s="83"/>
      <c r="D212" s="84"/>
      <c r="E212" s="69">
        <f t="shared" si="45"/>
        <v>0</v>
      </c>
      <c r="F212" s="66">
        <f t="shared" si="46"/>
        <v>0</v>
      </c>
      <c r="G212" s="85"/>
      <c r="H212" s="86"/>
      <c r="I212" s="87"/>
      <c r="J212" s="88"/>
      <c r="K212" s="48">
        <f t="shared" si="47"/>
        <v>0</v>
      </c>
      <c r="L212" s="11">
        <f t="shared" si="48"/>
        <v>0</v>
      </c>
      <c r="M212" s="87"/>
      <c r="N212" s="87"/>
      <c r="O212" s="87"/>
      <c r="P212" s="87"/>
      <c r="Q212" s="87"/>
      <c r="R212" s="89"/>
      <c r="S212" s="87"/>
      <c r="T212" s="87"/>
      <c r="U212" s="89"/>
      <c r="V212" s="90"/>
    </row>
    <row r="213" spans="2:22" ht="28.5" customHeight="1">
      <c r="B213" s="40" t="s">
        <v>28</v>
      </c>
      <c r="C213" s="83"/>
      <c r="D213" s="84"/>
      <c r="E213" s="69">
        <f t="shared" si="45"/>
        <v>0</v>
      </c>
      <c r="F213" s="66">
        <f t="shared" si="46"/>
        <v>0</v>
      </c>
      <c r="G213" s="85"/>
      <c r="H213" s="86"/>
      <c r="I213" s="87"/>
      <c r="J213" s="88"/>
      <c r="K213" s="48">
        <f t="shared" si="47"/>
        <v>0</v>
      </c>
      <c r="L213" s="11">
        <f t="shared" si="48"/>
        <v>0</v>
      </c>
      <c r="M213" s="87"/>
      <c r="N213" s="87"/>
      <c r="O213" s="87"/>
      <c r="P213" s="87"/>
      <c r="Q213" s="87"/>
      <c r="R213" s="89"/>
      <c r="S213" s="87"/>
      <c r="T213" s="87"/>
      <c r="U213" s="89"/>
      <c r="V213" s="90"/>
    </row>
    <row r="214" spans="2:22" ht="28.5" customHeight="1">
      <c r="B214" s="40" t="s">
        <v>29</v>
      </c>
      <c r="C214" s="83"/>
      <c r="D214" s="84"/>
      <c r="E214" s="69">
        <f t="shared" si="45"/>
        <v>0</v>
      </c>
      <c r="F214" s="66">
        <f t="shared" si="46"/>
        <v>0</v>
      </c>
      <c r="G214" s="85"/>
      <c r="H214" s="86"/>
      <c r="I214" s="87"/>
      <c r="J214" s="88"/>
      <c r="K214" s="48">
        <f t="shared" si="47"/>
        <v>0</v>
      </c>
      <c r="L214" s="11">
        <f t="shared" si="48"/>
        <v>0</v>
      </c>
      <c r="M214" s="87"/>
      <c r="N214" s="87"/>
      <c r="O214" s="87"/>
      <c r="P214" s="87"/>
      <c r="Q214" s="87"/>
      <c r="R214" s="89"/>
      <c r="S214" s="87"/>
      <c r="T214" s="87"/>
      <c r="U214" s="89"/>
      <c r="V214" s="90"/>
    </row>
    <row r="215" spans="2:22" ht="28.5" customHeight="1">
      <c r="B215" s="41" t="s">
        <v>30</v>
      </c>
      <c r="C215" s="91"/>
      <c r="D215" s="92"/>
      <c r="E215" s="70">
        <f t="shared" si="45"/>
        <v>0</v>
      </c>
      <c r="F215" s="67">
        <f t="shared" si="46"/>
        <v>0</v>
      </c>
      <c r="G215" s="93"/>
      <c r="H215" s="94"/>
      <c r="I215" s="95"/>
      <c r="J215" s="96"/>
      <c r="K215" s="72">
        <f t="shared" si="47"/>
        <v>0</v>
      </c>
      <c r="L215" s="12">
        <f t="shared" si="48"/>
        <v>0</v>
      </c>
      <c r="M215" s="95"/>
      <c r="N215" s="95"/>
      <c r="O215" s="95"/>
      <c r="P215" s="95"/>
      <c r="Q215" s="95"/>
      <c r="R215" s="97"/>
      <c r="S215" s="95"/>
      <c r="T215" s="95"/>
      <c r="U215" s="97"/>
      <c r="V215" s="98"/>
    </row>
    <row r="216" spans="2:22" ht="9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2:22" ht="18.75" customHeight="1">
      <c r="B217" s="74" t="s">
        <v>72</v>
      </c>
      <c r="C217" s="74"/>
      <c r="D217" s="74"/>
      <c r="E217" s="73"/>
      <c r="F217" s="36"/>
      <c r="G217" s="36"/>
      <c r="H217" s="36"/>
      <c r="I217" s="73" t="s">
        <v>61</v>
      </c>
      <c r="J217" s="99"/>
      <c r="K217" s="36" t="s">
        <v>62</v>
      </c>
      <c r="P217" s="73" t="s">
        <v>1759</v>
      </c>
      <c r="Q217" s="280" t="s">
        <v>65</v>
      </c>
      <c r="R217" s="280"/>
      <c r="S217" s="280"/>
      <c r="T217" s="280"/>
      <c r="U217" s="280"/>
      <c r="V217" s="205" t="s">
        <v>63</v>
      </c>
    </row>
    <row r="218" spans="2:22" ht="50.25" customHeight="1">
      <c r="B218" s="263" t="s">
        <v>0</v>
      </c>
      <c r="C218" s="257" t="s">
        <v>59</v>
      </c>
      <c r="D218" s="258"/>
      <c r="E218" s="257" t="s">
        <v>60</v>
      </c>
      <c r="F218" s="258"/>
      <c r="G218" s="257" t="s">
        <v>52</v>
      </c>
      <c r="H218" s="268"/>
      <c r="I218" s="271" t="s">
        <v>53</v>
      </c>
      <c r="J218" s="268"/>
      <c r="K218" s="254" t="s">
        <v>54</v>
      </c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6"/>
    </row>
    <row r="219" spans="2:22" ht="48.75" customHeight="1">
      <c r="B219" s="264"/>
      <c r="C219" s="259"/>
      <c r="D219" s="260"/>
      <c r="E219" s="259"/>
      <c r="F219" s="260"/>
      <c r="G219" s="259"/>
      <c r="H219" s="269"/>
      <c r="I219" s="272"/>
      <c r="J219" s="269"/>
      <c r="K219" s="26"/>
      <c r="L219" s="26"/>
      <c r="M219" s="276" t="s">
        <v>55</v>
      </c>
      <c r="N219" s="277"/>
      <c r="O219" s="277"/>
      <c r="P219" s="277"/>
      <c r="Q219" s="277"/>
      <c r="R219" s="277"/>
      <c r="S219" s="276" t="s">
        <v>57</v>
      </c>
      <c r="T219" s="277"/>
      <c r="U219" s="277"/>
      <c r="V219" s="278"/>
    </row>
    <row r="220" spans="2:22" s="10" customFormat="1" ht="24.75" customHeight="1">
      <c r="B220" s="264"/>
      <c r="C220" s="261"/>
      <c r="D220" s="262"/>
      <c r="E220" s="261"/>
      <c r="F220" s="262"/>
      <c r="G220" s="261"/>
      <c r="H220" s="270"/>
      <c r="I220" s="273"/>
      <c r="J220" s="270"/>
      <c r="K220" s="52"/>
      <c r="L220" s="45"/>
      <c r="M220" s="50"/>
      <c r="N220" s="37"/>
      <c r="O220" s="274" t="s">
        <v>39</v>
      </c>
      <c r="P220" s="275"/>
      <c r="Q220" s="266" t="s">
        <v>56</v>
      </c>
      <c r="R220" s="279"/>
      <c r="S220" s="50"/>
      <c r="T220" s="56"/>
      <c r="U220" s="266" t="s">
        <v>58</v>
      </c>
      <c r="V220" s="267"/>
    </row>
    <row r="221" spans="2:22" s="53" customFormat="1" ht="24.75" customHeight="1">
      <c r="B221" s="265"/>
      <c r="C221" s="51" t="s">
        <v>50</v>
      </c>
      <c r="D221" s="29" t="s">
        <v>51</v>
      </c>
      <c r="E221" s="71" t="s">
        <v>50</v>
      </c>
      <c r="F221" s="24" t="s">
        <v>51</v>
      </c>
      <c r="G221" s="51" t="s">
        <v>50</v>
      </c>
      <c r="H221" s="29" t="s">
        <v>51</v>
      </c>
      <c r="I221" s="22" t="s">
        <v>50</v>
      </c>
      <c r="J221" s="22" t="s">
        <v>51</v>
      </c>
      <c r="K221" s="54" t="s">
        <v>50</v>
      </c>
      <c r="L221" s="22" t="s">
        <v>51</v>
      </c>
      <c r="M221" s="54" t="s">
        <v>50</v>
      </c>
      <c r="N221" s="22" t="s">
        <v>51</v>
      </c>
      <c r="O221" s="54" t="s">
        <v>50</v>
      </c>
      <c r="P221" s="22" t="s">
        <v>51</v>
      </c>
      <c r="Q221" s="54" t="s">
        <v>50</v>
      </c>
      <c r="R221" s="29" t="s">
        <v>51</v>
      </c>
      <c r="S221" s="22" t="s">
        <v>50</v>
      </c>
      <c r="T221" s="22" t="s">
        <v>51</v>
      </c>
      <c r="U221" s="57" t="s">
        <v>50</v>
      </c>
      <c r="V221" s="24" t="s">
        <v>51</v>
      </c>
    </row>
    <row r="222" spans="2:22" ht="28.5" customHeight="1">
      <c r="B222" s="38" t="s">
        <v>1</v>
      </c>
      <c r="C222" s="60">
        <f>SUM(C223:C251)</f>
        <v>0</v>
      </c>
      <c r="D222" s="64">
        <v>0</v>
      </c>
      <c r="E222" s="60">
        <f>SUM(E223:E251)</f>
        <v>0</v>
      </c>
      <c r="F222" s="64">
        <v>0</v>
      </c>
      <c r="G222" s="47">
        <f>SUM(G223:G251)</f>
        <v>0</v>
      </c>
      <c r="H222" s="23">
        <f>SUM(H223:H251)</f>
        <v>0</v>
      </c>
      <c r="I222" s="20">
        <f t="shared" ref="I222:N222" si="49">SUM(I223:I251)</f>
        <v>0</v>
      </c>
      <c r="J222" s="20">
        <f t="shared" si="49"/>
        <v>0</v>
      </c>
      <c r="K222" s="21">
        <f t="shared" si="49"/>
        <v>0</v>
      </c>
      <c r="L222" s="20">
        <f t="shared" si="49"/>
        <v>0</v>
      </c>
      <c r="M222" s="20">
        <f t="shared" si="49"/>
        <v>0</v>
      </c>
      <c r="N222" s="20">
        <f t="shared" si="49"/>
        <v>0</v>
      </c>
      <c r="O222" s="27"/>
      <c r="P222" s="27"/>
      <c r="Q222" s="20">
        <f t="shared" ref="Q222:V222" si="50">SUM(Q223:Q251)</f>
        <v>0</v>
      </c>
      <c r="R222" s="23">
        <f t="shared" si="50"/>
        <v>0</v>
      </c>
      <c r="S222" s="20">
        <f t="shared" si="50"/>
        <v>0</v>
      </c>
      <c r="T222" s="23">
        <f t="shared" si="50"/>
        <v>0</v>
      </c>
      <c r="U222" s="23">
        <f t="shared" si="50"/>
        <v>0</v>
      </c>
      <c r="V222" s="25">
        <f t="shared" si="50"/>
        <v>0</v>
      </c>
    </row>
    <row r="223" spans="2:22" ht="28.5" customHeight="1">
      <c r="B223" s="39" t="s">
        <v>2</v>
      </c>
      <c r="C223" s="75"/>
      <c r="D223" s="76"/>
      <c r="E223" s="68">
        <f t="shared" ref="E223:F226" si="51">G223+I223+K223</f>
        <v>0</v>
      </c>
      <c r="F223" s="65">
        <f t="shared" si="51"/>
        <v>0</v>
      </c>
      <c r="G223" s="77"/>
      <c r="H223" s="78"/>
      <c r="I223" s="79"/>
      <c r="J223" s="80"/>
      <c r="K223" s="19">
        <f t="shared" ref="K223:L226" si="52">M223+S223</f>
        <v>0</v>
      </c>
      <c r="L223" s="28">
        <f t="shared" si="52"/>
        <v>0</v>
      </c>
      <c r="M223" s="79"/>
      <c r="N223" s="79"/>
      <c r="O223" s="79"/>
      <c r="P223" s="79"/>
      <c r="Q223" s="79"/>
      <c r="R223" s="81"/>
      <c r="S223" s="79"/>
      <c r="T223" s="79"/>
      <c r="U223" s="81"/>
      <c r="V223" s="82"/>
    </row>
    <row r="224" spans="2:22" ht="28.5" customHeight="1">
      <c r="B224" s="40" t="s">
        <v>3</v>
      </c>
      <c r="C224" s="83"/>
      <c r="D224" s="84"/>
      <c r="E224" s="69">
        <f t="shared" si="51"/>
        <v>0</v>
      </c>
      <c r="F224" s="66">
        <f t="shared" si="51"/>
        <v>0</v>
      </c>
      <c r="G224" s="85"/>
      <c r="H224" s="86"/>
      <c r="I224" s="87"/>
      <c r="J224" s="88"/>
      <c r="K224" s="48">
        <f t="shared" si="52"/>
        <v>0</v>
      </c>
      <c r="L224" s="11">
        <f t="shared" si="52"/>
        <v>0</v>
      </c>
      <c r="M224" s="87"/>
      <c r="N224" s="87"/>
      <c r="O224" s="87"/>
      <c r="P224" s="87"/>
      <c r="Q224" s="87"/>
      <c r="R224" s="89"/>
      <c r="S224" s="87"/>
      <c r="T224" s="87"/>
      <c r="U224" s="89"/>
      <c r="V224" s="90"/>
    </row>
    <row r="225" spans="2:22" ht="28.5" customHeight="1">
      <c r="B225" s="40" t="s">
        <v>4</v>
      </c>
      <c r="C225" s="83"/>
      <c r="D225" s="84"/>
      <c r="E225" s="69">
        <f t="shared" si="51"/>
        <v>0</v>
      </c>
      <c r="F225" s="66">
        <f t="shared" si="51"/>
        <v>0</v>
      </c>
      <c r="G225" s="85"/>
      <c r="H225" s="86"/>
      <c r="I225" s="87"/>
      <c r="J225" s="88"/>
      <c r="K225" s="48">
        <f t="shared" si="52"/>
        <v>0</v>
      </c>
      <c r="L225" s="11">
        <f t="shared" si="52"/>
        <v>0</v>
      </c>
      <c r="M225" s="87"/>
      <c r="N225" s="87"/>
      <c r="O225" s="87"/>
      <c r="P225" s="87"/>
      <c r="Q225" s="87"/>
      <c r="R225" s="89"/>
      <c r="S225" s="87"/>
      <c r="T225" s="87"/>
      <c r="U225" s="89"/>
      <c r="V225" s="90"/>
    </row>
    <row r="226" spans="2:22" ht="28.5" customHeight="1">
      <c r="B226" s="40" t="s">
        <v>5</v>
      </c>
      <c r="C226" s="83"/>
      <c r="D226" s="84"/>
      <c r="E226" s="69">
        <f t="shared" si="51"/>
        <v>0</v>
      </c>
      <c r="F226" s="66">
        <f t="shared" si="51"/>
        <v>0</v>
      </c>
      <c r="G226" s="85"/>
      <c r="H226" s="86"/>
      <c r="I226" s="87"/>
      <c r="J226" s="88"/>
      <c r="K226" s="48">
        <f t="shared" si="52"/>
        <v>0</v>
      </c>
      <c r="L226" s="11">
        <f t="shared" si="52"/>
        <v>0</v>
      </c>
      <c r="M226" s="87"/>
      <c r="N226" s="87"/>
      <c r="O226" s="87"/>
      <c r="P226" s="87"/>
      <c r="Q226" s="87"/>
      <c r="R226" s="89"/>
      <c r="S226" s="87"/>
      <c r="T226" s="87"/>
      <c r="U226" s="89"/>
      <c r="V226" s="90"/>
    </row>
    <row r="227" spans="2:22" ht="28.5" customHeight="1">
      <c r="B227" s="40" t="s">
        <v>6</v>
      </c>
      <c r="C227" s="83"/>
      <c r="D227" s="84"/>
      <c r="E227" s="69">
        <f t="shared" ref="E227:E251" si="53">G227+I227+K227</f>
        <v>0</v>
      </c>
      <c r="F227" s="66">
        <f t="shared" ref="F227:F251" si="54">H227+J227+L227</f>
        <v>0</v>
      </c>
      <c r="G227" s="85"/>
      <c r="H227" s="86"/>
      <c r="I227" s="87"/>
      <c r="J227" s="88"/>
      <c r="K227" s="48">
        <f t="shared" ref="K227:K251" si="55">M227+S227</f>
        <v>0</v>
      </c>
      <c r="L227" s="11">
        <f t="shared" ref="L227:L251" si="56">N227+T227</f>
        <v>0</v>
      </c>
      <c r="M227" s="87"/>
      <c r="N227" s="87"/>
      <c r="O227" s="87"/>
      <c r="P227" s="87"/>
      <c r="Q227" s="87"/>
      <c r="R227" s="89"/>
      <c r="S227" s="87"/>
      <c r="T227" s="87"/>
      <c r="U227" s="89"/>
      <c r="V227" s="90"/>
    </row>
    <row r="228" spans="2:22" ht="28.5" customHeight="1">
      <c r="B228" s="40" t="s">
        <v>7</v>
      </c>
      <c r="C228" s="83"/>
      <c r="D228" s="84"/>
      <c r="E228" s="69">
        <f t="shared" si="53"/>
        <v>0</v>
      </c>
      <c r="F228" s="66">
        <f t="shared" si="54"/>
        <v>0</v>
      </c>
      <c r="G228" s="85"/>
      <c r="H228" s="86"/>
      <c r="I228" s="87"/>
      <c r="J228" s="88"/>
      <c r="K228" s="48">
        <f t="shared" si="55"/>
        <v>0</v>
      </c>
      <c r="L228" s="11">
        <f t="shared" si="56"/>
        <v>0</v>
      </c>
      <c r="M228" s="87"/>
      <c r="N228" s="87"/>
      <c r="O228" s="87"/>
      <c r="P228" s="87"/>
      <c r="Q228" s="87"/>
      <c r="R228" s="89"/>
      <c r="S228" s="87"/>
      <c r="T228" s="87"/>
      <c r="U228" s="89"/>
      <c r="V228" s="90"/>
    </row>
    <row r="229" spans="2:22" ht="28.5" customHeight="1">
      <c r="B229" s="40" t="s">
        <v>8</v>
      </c>
      <c r="C229" s="83"/>
      <c r="D229" s="84"/>
      <c r="E229" s="69">
        <f t="shared" si="53"/>
        <v>0</v>
      </c>
      <c r="F229" s="66">
        <f t="shared" si="54"/>
        <v>0</v>
      </c>
      <c r="G229" s="85"/>
      <c r="H229" s="86"/>
      <c r="I229" s="87"/>
      <c r="J229" s="88"/>
      <c r="K229" s="48">
        <f t="shared" si="55"/>
        <v>0</v>
      </c>
      <c r="L229" s="11">
        <f t="shared" si="56"/>
        <v>0</v>
      </c>
      <c r="M229" s="87"/>
      <c r="N229" s="87"/>
      <c r="O229" s="87"/>
      <c r="P229" s="87"/>
      <c r="Q229" s="87"/>
      <c r="R229" s="89"/>
      <c r="S229" s="87"/>
      <c r="T229" s="87"/>
      <c r="U229" s="89"/>
      <c r="V229" s="90"/>
    </row>
    <row r="230" spans="2:22" ht="28.5" customHeight="1">
      <c r="B230" s="40" t="s">
        <v>9</v>
      </c>
      <c r="C230" s="83"/>
      <c r="D230" s="84"/>
      <c r="E230" s="69">
        <f t="shared" si="53"/>
        <v>0</v>
      </c>
      <c r="F230" s="66">
        <f t="shared" si="54"/>
        <v>0</v>
      </c>
      <c r="G230" s="85"/>
      <c r="H230" s="86"/>
      <c r="I230" s="87"/>
      <c r="J230" s="88"/>
      <c r="K230" s="48">
        <f t="shared" si="55"/>
        <v>0</v>
      </c>
      <c r="L230" s="11">
        <f t="shared" si="56"/>
        <v>0</v>
      </c>
      <c r="M230" s="87"/>
      <c r="N230" s="87"/>
      <c r="O230" s="87"/>
      <c r="P230" s="87"/>
      <c r="Q230" s="87"/>
      <c r="R230" s="89"/>
      <c r="S230" s="87"/>
      <c r="T230" s="87"/>
      <c r="U230" s="89"/>
      <c r="V230" s="90"/>
    </row>
    <row r="231" spans="2:22" ht="28.5" customHeight="1">
      <c r="B231" s="40" t="s">
        <v>10</v>
      </c>
      <c r="C231" s="83"/>
      <c r="D231" s="84"/>
      <c r="E231" s="69">
        <f t="shared" si="53"/>
        <v>0</v>
      </c>
      <c r="F231" s="66">
        <f t="shared" si="54"/>
        <v>0</v>
      </c>
      <c r="G231" s="85"/>
      <c r="H231" s="86"/>
      <c r="I231" s="87"/>
      <c r="J231" s="88"/>
      <c r="K231" s="48">
        <f t="shared" si="55"/>
        <v>0</v>
      </c>
      <c r="L231" s="11">
        <f t="shared" si="56"/>
        <v>0</v>
      </c>
      <c r="M231" s="87"/>
      <c r="N231" s="87"/>
      <c r="O231" s="87"/>
      <c r="P231" s="87"/>
      <c r="Q231" s="87"/>
      <c r="R231" s="89"/>
      <c r="S231" s="87"/>
      <c r="T231" s="87"/>
      <c r="U231" s="89"/>
      <c r="V231" s="90"/>
    </row>
    <row r="232" spans="2:22" ht="28.5" customHeight="1">
      <c r="B232" s="40" t="s">
        <v>11</v>
      </c>
      <c r="C232" s="83"/>
      <c r="D232" s="84"/>
      <c r="E232" s="69">
        <f t="shared" si="53"/>
        <v>0</v>
      </c>
      <c r="F232" s="66">
        <f t="shared" si="54"/>
        <v>0</v>
      </c>
      <c r="G232" s="85"/>
      <c r="H232" s="86"/>
      <c r="I232" s="87"/>
      <c r="J232" s="88"/>
      <c r="K232" s="48">
        <f t="shared" si="55"/>
        <v>0</v>
      </c>
      <c r="L232" s="11">
        <f t="shared" si="56"/>
        <v>0</v>
      </c>
      <c r="M232" s="87"/>
      <c r="N232" s="87"/>
      <c r="O232" s="87"/>
      <c r="P232" s="87"/>
      <c r="Q232" s="87"/>
      <c r="R232" s="89"/>
      <c r="S232" s="87"/>
      <c r="T232" s="87"/>
      <c r="U232" s="89"/>
      <c r="V232" s="90"/>
    </row>
    <row r="233" spans="2:22" ht="28.5" customHeight="1">
      <c r="B233" s="40" t="s">
        <v>12</v>
      </c>
      <c r="C233" s="83"/>
      <c r="D233" s="84"/>
      <c r="E233" s="69">
        <f t="shared" si="53"/>
        <v>0</v>
      </c>
      <c r="F233" s="66">
        <f t="shared" si="54"/>
        <v>0</v>
      </c>
      <c r="G233" s="85"/>
      <c r="H233" s="86"/>
      <c r="I233" s="87"/>
      <c r="J233" s="88"/>
      <c r="K233" s="48">
        <f t="shared" si="55"/>
        <v>0</v>
      </c>
      <c r="L233" s="11">
        <f t="shared" si="56"/>
        <v>0</v>
      </c>
      <c r="M233" s="87"/>
      <c r="N233" s="87"/>
      <c r="O233" s="87"/>
      <c r="P233" s="87"/>
      <c r="Q233" s="87"/>
      <c r="R233" s="89"/>
      <c r="S233" s="87"/>
      <c r="T233" s="87"/>
      <c r="U233" s="89"/>
      <c r="V233" s="90"/>
    </row>
    <row r="234" spans="2:22" ht="28.5" customHeight="1">
      <c r="B234" s="40" t="s">
        <v>13</v>
      </c>
      <c r="C234" s="83"/>
      <c r="D234" s="84"/>
      <c r="E234" s="69">
        <f t="shared" si="53"/>
        <v>0</v>
      </c>
      <c r="F234" s="66">
        <f t="shared" si="54"/>
        <v>0</v>
      </c>
      <c r="G234" s="85"/>
      <c r="H234" s="86"/>
      <c r="I234" s="87"/>
      <c r="J234" s="88"/>
      <c r="K234" s="48">
        <f t="shared" si="55"/>
        <v>0</v>
      </c>
      <c r="L234" s="11">
        <f t="shared" si="56"/>
        <v>0</v>
      </c>
      <c r="M234" s="87"/>
      <c r="N234" s="87"/>
      <c r="O234" s="87"/>
      <c r="P234" s="87"/>
      <c r="Q234" s="87"/>
      <c r="R234" s="89"/>
      <c r="S234" s="87"/>
      <c r="T234" s="87"/>
      <c r="U234" s="89"/>
      <c r="V234" s="90"/>
    </row>
    <row r="235" spans="2:22" ht="28.5" customHeight="1">
      <c r="B235" s="40" t="s">
        <v>14</v>
      </c>
      <c r="C235" s="83"/>
      <c r="D235" s="84"/>
      <c r="E235" s="69">
        <f t="shared" si="53"/>
        <v>0</v>
      </c>
      <c r="F235" s="66">
        <f t="shared" si="54"/>
        <v>0</v>
      </c>
      <c r="G235" s="85"/>
      <c r="H235" s="86"/>
      <c r="I235" s="87"/>
      <c r="J235" s="88"/>
      <c r="K235" s="48">
        <f t="shared" si="55"/>
        <v>0</v>
      </c>
      <c r="L235" s="11">
        <f t="shared" si="56"/>
        <v>0</v>
      </c>
      <c r="M235" s="87"/>
      <c r="N235" s="87"/>
      <c r="O235" s="87"/>
      <c r="P235" s="87"/>
      <c r="Q235" s="87"/>
      <c r="R235" s="89"/>
      <c r="S235" s="87"/>
      <c r="T235" s="87"/>
      <c r="U235" s="89"/>
      <c r="V235" s="90"/>
    </row>
    <row r="236" spans="2:22" ht="28.5" customHeight="1">
      <c r="B236" s="40" t="s">
        <v>15</v>
      </c>
      <c r="C236" s="83"/>
      <c r="D236" s="84"/>
      <c r="E236" s="69">
        <f t="shared" si="53"/>
        <v>0</v>
      </c>
      <c r="F236" s="66">
        <f t="shared" si="54"/>
        <v>0</v>
      </c>
      <c r="G236" s="85"/>
      <c r="H236" s="86"/>
      <c r="I236" s="87"/>
      <c r="J236" s="88"/>
      <c r="K236" s="48">
        <f t="shared" si="55"/>
        <v>0</v>
      </c>
      <c r="L236" s="11">
        <f t="shared" si="56"/>
        <v>0</v>
      </c>
      <c r="M236" s="87"/>
      <c r="N236" s="87"/>
      <c r="O236" s="87"/>
      <c r="P236" s="87"/>
      <c r="Q236" s="87"/>
      <c r="R236" s="89"/>
      <c r="S236" s="87"/>
      <c r="T236" s="87"/>
      <c r="U236" s="89"/>
      <c r="V236" s="90"/>
    </row>
    <row r="237" spans="2:22" ht="28.5" customHeight="1">
      <c r="B237" s="40" t="s">
        <v>16</v>
      </c>
      <c r="C237" s="83"/>
      <c r="D237" s="84"/>
      <c r="E237" s="69">
        <f t="shared" si="53"/>
        <v>0</v>
      </c>
      <c r="F237" s="66">
        <f t="shared" si="54"/>
        <v>0</v>
      </c>
      <c r="G237" s="85"/>
      <c r="H237" s="86"/>
      <c r="I237" s="87"/>
      <c r="J237" s="88"/>
      <c r="K237" s="48">
        <f t="shared" si="55"/>
        <v>0</v>
      </c>
      <c r="L237" s="11">
        <f t="shared" si="56"/>
        <v>0</v>
      </c>
      <c r="M237" s="87"/>
      <c r="N237" s="87"/>
      <c r="O237" s="87"/>
      <c r="P237" s="87"/>
      <c r="Q237" s="87"/>
      <c r="R237" s="89"/>
      <c r="S237" s="87"/>
      <c r="T237" s="87"/>
      <c r="U237" s="89"/>
      <c r="V237" s="90"/>
    </row>
    <row r="238" spans="2:22" ht="28.5" customHeight="1">
      <c r="B238" s="40" t="s">
        <v>17</v>
      </c>
      <c r="C238" s="83"/>
      <c r="D238" s="84"/>
      <c r="E238" s="69">
        <f t="shared" si="53"/>
        <v>0</v>
      </c>
      <c r="F238" s="66">
        <f t="shared" si="54"/>
        <v>0</v>
      </c>
      <c r="G238" s="85"/>
      <c r="H238" s="86"/>
      <c r="I238" s="87"/>
      <c r="J238" s="88"/>
      <c r="K238" s="48">
        <f t="shared" si="55"/>
        <v>0</v>
      </c>
      <c r="L238" s="11">
        <f t="shared" si="56"/>
        <v>0</v>
      </c>
      <c r="M238" s="87"/>
      <c r="N238" s="87"/>
      <c r="O238" s="87"/>
      <c r="P238" s="87"/>
      <c r="Q238" s="87"/>
      <c r="R238" s="89"/>
      <c r="S238" s="87"/>
      <c r="T238" s="87"/>
      <c r="U238" s="89"/>
      <c r="V238" s="90"/>
    </row>
    <row r="239" spans="2:22" ht="28.5" customHeight="1">
      <c r="B239" s="40" t="s">
        <v>18</v>
      </c>
      <c r="C239" s="83"/>
      <c r="D239" s="84"/>
      <c r="E239" s="69">
        <f t="shared" si="53"/>
        <v>0</v>
      </c>
      <c r="F239" s="66">
        <f t="shared" si="54"/>
        <v>0</v>
      </c>
      <c r="G239" s="85"/>
      <c r="H239" s="86"/>
      <c r="I239" s="87"/>
      <c r="J239" s="88"/>
      <c r="K239" s="48">
        <f t="shared" si="55"/>
        <v>0</v>
      </c>
      <c r="L239" s="11">
        <f t="shared" si="56"/>
        <v>0</v>
      </c>
      <c r="M239" s="87"/>
      <c r="N239" s="87"/>
      <c r="O239" s="87"/>
      <c r="P239" s="87"/>
      <c r="Q239" s="87"/>
      <c r="R239" s="89"/>
      <c r="S239" s="87"/>
      <c r="T239" s="87"/>
      <c r="U239" s="89"/>
      <c r="V239" s="90"/>
    </row>
    <row r="240" spans="2:22" ht="28.5" customHeight="1">
      <c r="B240" s="40" t="s">
        <v>19</v>
      </c>
      <c r="C240" s="83"/>
      <c r="D240" s="84"/>
      <c r="E240" s="69">
        <f t="shared" si="53"/>
        <v>0</v>
      </c>
      <c r="F240" s="66">
        <f t="shared" si="54"/>
        <v>0</v>
      </c>
      <c r="G240" s="85"/>
      <c r="H240" s="86"/>
      <c r="I240" s="87"/>
      <c r="J240" s="88"/>
      <c r="K240" s="48">
        <f t="shared" si="55"/>
        <v>0</v>
      </c>
      <c r="L240" s="11">
        <f t="shared" si="56"/>
        <v>0</v>
      </c>
      <c r="M240" s="87"/>
      <c r="N240" s="87"/>
      <c r="O240" s="87"/>
      <c r="P240" s="87"/>
      <c r="Q240" s="87"/>
      <c r="R240" s="89"/>
      <c r="S240" s="87"/>
      <c r="T240" s="87"/>
      <c r="U240" s="89"/>
      <c r="V240" s="90"/>
    </row>
    <row r="241" spans="2:22" ht="28.5" customHeight="1">
      <c r="B241" s="40" t="s">
        <v>20</v>
      </c>
      <c r="C241" s="83"/>
      <c r="D241" s="84"/>
      <c r="E241" s="69">
        <f t="shared" si="53"/>
        <v>0</v>
      </c>
      <c r="F241" s="66">
        <f t="shared" si="54"/>
        <v>0</v>
      </c>
      <c r="G241" s="85"/>
      <c r="H241" s="86"/>
      <c r="I241" s="87"/>
      <c r="J241" s="88"/>
      <c r="K241" s="48">
        <f t="shared" si="55"/>
        <v>0</v>
      </c>
      <c r="L241" s="11">
        <f t="shared" si="56"/>
        <v>0</v>
      </c>
      <c r="M241" s="87"/>
      <c r="N241" s="87"/>
      <c r="O241" s="87"/>
      <c r="P241" s="87"/>
      <c r="Q241" s="87"/>
      <c r="R241" s="89"/>
      <c r="S241" s="87"/>
      <c r="T241" s="87"/>
      <c r="U241" s="89"/>
      <c r="V241" s="90"/>
    </row>
    <row r="242" spans="2:22" ht="28.5" customHeight="1">
      <c r="B242" s="40" t="s">
        <v>21</v>
      </c>
      <c r="C242" s="83"/>
      <c r="D242" s="84"/>
      <c r="E242" s="69">
        <f t="shared" si="53"/>
        <v>0</v>
      </c>
      <c r="F242" s="66">
        <f t="shared" si="54"/>
        <v>0</v>
      </c>
      <c r="G242" s="85"/>
      <c r="H242" s="86"/>
      <c r="I242" s="87"/>
      <c r="J242" s="88"/>
      <c r="K242" s="48">
        <f t="shared" si="55"/>
        <v>0</v>
      </c>
      <c r="L242" s="11">
        <f t="shared" si="56"/>
        <v>0</v>
      </c>
      <c r="M242" s="87"/>
      <c r="N242" s="87"/>
      <c r="O242" s="87"/>
      <c r="P242" s="87"/>
      <c r="Q242" s="87"/>
      <c r="R242" s="89"/>
      <c r="S242" s="87"/>
      <c r="T242" s="87"/>
      <c r="U242" s="89"/>
      <c r="V242" s="90"/>
    </row>
    <row r="243" spans="2:22" ht="28.5" customHeight="1">
      <c r="B243" s="40" t="s">
        <v>22</v>
      </c>
      <c r="C243" s="83"/>
      <c r="D243" s="84"/>
      <c r="E243" s="69">
        <f t="shared" si="53"/>
        <v>0</v>
      </c>
      <c r="F243" s="66">
        <f t="shared" si="54"/>
        <v>0</v>
      </c>
      <c r="G243" s="85"/>
      <c r="H243" s="86"/>
      <c r="I243" s="87"/>
      <c r="J243" s="88"/>
      <c r="K243" s="48">
        <f t="shared" si="55"/>
        <v>0</v>
      </c>
      <c r="L243" s="11">
        <f t="shared" si="56"/>
        <v>0</v>
      </c>
      <c r="M243" s="87"/>
      <c r="N243" s="87"/>
      <c r="O243" s="87"/>
      <c r="P243" s="87"/>
      <c r="Q243" s="87"/>
      <c r="R243" s="89"/>
      <c r="S243" s="87"/>
      <c r="T243" s="87"/>
      <c r="U243" s="89"/>
      <c r="V243" s="90"/>
    </row>
    <row r="244" spans="2:22" ht="28.5" customHeight="1">
      <c r="B244" s="40" t="s">
        <v>23</v>
      </c>
      <c r="C244" s="83"/>
      <c r="D244" s="84"/>
      <c r="E244" s="69">
        <f t="shared" si="53"/>
        <v>0</v>
      </c>
      <c r="F244" s="66">
        <f t="shared" si="54"/>
        <v>0</v>
      </c>
      <c r="G244" s="85"/>
      <c r="H244" s="86"/>
      <c r="I244" s="87"/>
      <c r="J244" s="88"/>
      <c r="K244" s="48">
        <f t="shared" si="55"/>
        <v>0</v>
      </c>
      <c r="L244" s="11">
        <f t="shared" si="56"/>
        <v>0</v>
      </c>
      <c r="M244" s="87"/>
      <c r="N244" s="87"/>
      <c r="O244" s="87"/>
      <c r="P244" s="87"/>
      <c r="Q244" s="87"/>
      <c r="R244" s="89"/>
      <c r="S244" s="87"/>
      <c r="T244" s="87"/>
      <c r="U244" s="89"/>
      <c r="V244" s="90"/>
    </row>
    <row r="245" spans="2:22" ht="28.5" customHeight="1">
      <c r="B245" s="40" t="s">
        <v>24</v>
      </c>
      <c r="C245" s="83"/>
      <c r="D245" s="84"/>
      <c r="E245" s="69">
        <f t="shared" si="53"/>
        <v>0</v>
      </c>
      <c r="F245" s="66">
        <f t="shared" si="54"/>
        <v>0</v>
      </c>
      <c r="G245" s="85"/>
      <c r="H245" s="86"/>
      <c r="I245" s="87"/>
      <c r="J245" s="88"/>
      <c r="K245" s="48">
        <f t="shared" si="55"/>
        <v>0</v>
      </c>
      <c r="L245" s="11">
        <f t="shared" si="56"/>
        <v>0</v>
      </c>
      <c r="M245" s="87"/>
      <c r="N245" s="87"/>
      <c r="O245" s="87"/>
      <c r="P245" s="87"/>
      <c r="Q245" s="87"/>
      <c r="R245" s="89"/>
      <c r="S245" s="87"/>
      <c r="T245" s="87"/>
      <c r="U245" s="89"/>
      <c r="V245" s="90"/>
    </row>
    <row r="246" spans="2:22" ht="28.5" customHeight="1">
      <c r="B246" s="40" t="s">
        <v>25</v>
      </c>
      <c r="C246" s="83"/>
      <c r="D246" s="84"/>
      <c r="E246" s="69">
        <f t="shared" si="53"/>
        <v>0</v>
      </c>
      <c r="F246" s="66">
        <f t="shared" si="54"/>
        <v>0</v>
      </c>
      <c r="G246" s="85"/>
      <c r="H246" s="86"/>
      <c r="I246" s="87"/>
      <c r="J246" s="88"/>
      <c r="K246" s="48">
        <f t="shared" si="55"/>
        <v>0</v>
      </c>
      <c r="L246" s="11">
        <f t="shared" si="56"/>
        <v>0</v>
      </c>
      <c r="M246" s="87"/>
      <c r="N246" s="87"/>
      <c r="O246" s="87"/>
      <c r="P246" s="87"/>
      <c r="Q246" s="87"/>
      <c r="R246" s="89"/>
      <c r="S246" s="87"/>
      <c r="T246" s="87"/>
      <c r="U246" s="89"/>
      <c r="V246" s="90"/>
    </row>
    <row r="247" spans="2:22" ht="28.5" customHeight="1">
      <c r="B247" s="40" t="s">
        <v>26</v>
      </c>
      <c r="C247" s="83"/>
      <c r="D247" s="84"/>
      <c r="E247" s="69">
        <f t="shared" si="53"/>
        <v>0</v>
      </c>
      <c r="F247" s="66">
        <f t="shared" si="54"/>
        <v>0</v>
      </c>
      <c r="G247" s="85"/>
      <c r="H247" s="86"/>
      <c r="I247" s="87"/>
      <c r="J247" s="88"/>
      <c r="K247" s="48">
        <f t="shared" si="55"/>
        <v>0</v>
      </c>
      <c r="L247" s="11">
        <f t="shared" si="56"/>
        <v>0</v>
      </c>
      <c r="M247" s="87"/>
      <c r="N247" s="87"/>
      <c r="O247" s="87"/>
      <c r="P247" s="87"/>
      <c r="Q247" s="87"/>
      <c r="R247" s="89"/>
      <c r="S247" s="87"/>
      <c r="T247" s="87"/>
      <c r="U247" s="89"/>
      <c r="V247" s="90"/>
    </row>
    <row r="248" spans="2:22" ht="28.5" customHeight="1">
      <c r="B248" s="40" t="s">
        <v>27</v>
      </c>
      <c r="C248" s="83"/>
      <c r="D248" s="84"/>
      <c r="E248" s="69">
        <f t="shared" si="53"/>
        <v>0</v>
      </c>
      <c r="F248" s="66">
        <f t="shared" si="54"/>
        <v>0</v>
      </c>
      <c r="G248" s="85"/>
      <c r="H248" s="86"/>
      <c r="I248" s="87"/>
      <c r="J248" s="88"/>
      <c r="K248" s="48">
        <f t="shared" si="55"/>
        <v>0</v>
      </c>
      <c r="L248" s="11">
        <f t="shared" si="56"/>
        <v>0</v>
      </c>
      <c r="M248" s="87"/>
      <c r="N248" s="87"/>
      <c r="O248" s="87"/>
      <c r="P248" s="87"/>
      <c r="Q248" s="87"/>
      <c r="R248" s="89"/>
      <c r="S248" s="87"/>
      <c r="T248" s="87"/>
      <c r="U248" s="89"/>
      <c r="V248" s="90"/>
    </row>
    <row r="249" spans="2:22" ht="28.5" customHeight="1">
      <c r="B249" s="40" t="s">
        <v>28</v>
      </c>
      <c r="C249" s="83"/>
      <c r="D249" s="84"/>
      <c r="E249" s="69">
        <f t="shared" si="53"/>
        <v>0</v>
      </c>
      <c r="F249" s="66">
        <f t="shared" si="54"/>
        <v>0</v>
      </c>
      <c r="G249" s="85"/>
      <c r="H249" s="86"/>
      <c r="I249" s="87"/>
      <c r="J249" s="88"/>
      <c r="K249" s="48">
        <f t="shared" si="55"/>
        <v>0</v>
      </c>
      <c r="L249" s="11">
        <f t="shared" si="56"/>
        <v>0</v>
      </c>
      <c r="M249" s="87"/>
      <c r="N249" s="87"/>
      <c r="O249" s="87"/>
      <c r="P249" s="87"/>
      <c r="Q249" s="87"/>
      <c r="R249" s="89"/>
      <c r="S249" s="87"/>
      <c r="T249" s="87"/>
      <c r="U249" s="89"/>
      <c r="V249" s="90"/>
    </row>
    <row r="250" spans="2:22" ht="28.5" customHeight="1">
      <c r="B250" s="40" t="s">
        <v>29</v>
      </c>
      <c r="C250" s="83"/>
      <c r="D250" s="84"/>
      <c r="E250" s="69">
        <f t="shared" si="53"/>
        <v>0</v>
      </c>
      <c r="F250" s="66">
        <f t="shared" si="54"/>
        <v>0</v>
      </c>
      <c r="G250" s="85"/>
      <c r="H250" s="86"/>
      <c r="I250" s="87"/>
      <c r="J250" s="88"/>
      <c r="K250" s="48">
        <f t="shared" si="55"/>
        <v>0</v>
      </c>
      <c r="L250" s="11">
        <f t="shared" si="56"/>
        <v>0</v>
      </c>
      <c r="M250" s="87"/>
      <c r="N250" s="87"/>
      <c r="O250" s="87"/>
      <c r="P250" s="87"/>
      <c r="Q250" s="87"/>
      <c r="R250" s="89"/>
      <c r="S250" s="87"/>
      <c r="T250" s="87"/>
      <c r="U250" s="89"/>
      <c r="V250" s="90"/>
    </row>
    <row r="251" spans="2:22" ht="28.5" customHeight="1">
      <c r="B251" s="41" t="s">
        <v>30</v>
      </c>
      <c r="C251" s="91"/>
      <c r="D251" s="92"/>
      <c r="E251" s="70">
        <f t="shared" si="53"/>
        <v>0</v>
      </c>
      <c r="F251" s="67">
        <f t="shared" si="54"/>
        <v>0</v>
      </c>
      <c r="G251" s="93"/>
      <c r="H251" s="94"/>
      <c r="I251" s="95"/>
      <c r="J251" s="96"/>
      <c r="K251" s="72">
        <f t="shared" si="55"/>
        <v>0</v>
      </c>
      <c r="L251" s="12">
        <f t="shared" si="56"/>
        <v>0</v>
      </c>
      <c r="M251" s="95"/>
      <c r="N251" s="95"/>
      <c r="O251" s="95"/>
      <c r="P251" s="95"/>
      <c r="Q251" s="95"/>
      <c r="R251" s="97"/>
      <c r="S251" s="95"/>
      <c r="T251" s="95"/>
      <c r="U251" s="97"/>
      <c r="V251" s="98"/>
    </row>
    <row r="252" spans="2:22" ht="9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2:22" ht="18.75" customHeight="1">
      <c r="B253" s="74" t="s">
        <v>73</v>
      </c>
      <c r="C253" s="74"/>
      <c r="D253" s="74"/>
      <c r="E253" s="73"/>
      <c r="F253" s="36"/>
      <c r="G253" s="36"/>
      <c r="H253" s="36"/>
      <c r="I253" s="73" t="s">
        <v>61</v>
      </c>
      <c r="J253" s="99"/>
      <c r="K253" s="36" t="s">
        <v>62</v>
      </c>
      <c r="P253" s="73" t="s">
        <v>1759</v>
      </c>
      <c r="Q253" s="280" t="s">
        <v>65</v>
      </c>
      <c r="R253" s="280"/>
      <c r="S253" s="280"/>
      <c r="T253" s="280"/>
      <c r="U253" s="280"/>
      <c r="V253" s="205" t="s">
        <v>63</v>
      </c>
    </row>
    <row r="254" spans="2:22" ht="50.25" customHeight="1">
      <c r="B254" s="263" t="s">
        <v>0</v>
      </c>
      <c r="C254" s="257" t="s">
        <v>59</v>
      </c>
      <c r="D254" s="258"/>
      <c r="E254" s="257" t="s">
        <v>60</v>
      </c>
      <c r="F254" s="258"/>
      <c r="G254" s="257" t="s">
        <v>52</v>
      </c>
      <c r="H254" s="268"/>
      <c r="I254" s="271" t="s">
        <v>53</v>
      </c>
      <c r="J254" s="268"/>
      <c r="K254" s="254" t="s">
        <v>54</v>
      </c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6"/>
    </row>
    <row r="255" spans="2:22" ht="48.75" customHeight="1">
      <c r="B255" s="264"/>
      <c r="C255" s="259"/>
      <c r="D255" s="260"/>
      <c r="E255" s="259"/>
      <c r="F255" s="260"/>
      <c r="G255" s="259"/>
      <c r="H255" s="269"/>
      <c r="I255" s="272"/>
      <c r="J255" s="269"/>
      <c r="K255" s="26"/>
      <c r="L255" s="26"/>
      <c r="M255" s="276" t="s">
        <v>55</v>
      </c>
      <c r="N255" s="277"/>
      <c r="O255" s="277"/>
      <c r="P255" s="277"/>
      <c r="Q255" s="277"/>
      <c r="R255" s="277"/>
      <c r="S255" s="276" t="s">
        <v>57</v>
      </c>
      <c r="T255" s="277"/>
      <c r="U255" s="277"/>
      <c r="V255" s="278"/>
    </row>
    <row r="256" spans="2:22" s="10" customFormat="1" ht="24.75" customHeight="1">
      <c r="B256" s="264"/>
      <c r="C256" s="261"/>
      <c r="D256" s="262"/>
      <c r="E256" s="261"/>
      <c r="F256" s="262"/>
      <c r="G256" s="261"/>
      <c r="H256" s="270"/>
      <c r="I256" s="273"/>
      <c r="J256" s="270"/>
      <c r="K256" s="52"/>
      <c r="L256" s="45"/>
      <c r="M256" s="50"/>
      <c r="N256" s="37"/>
      <c r="O256" s="274" t="s">
        <v>39</v>
      </c>
      <c r="P256" s="275"/>
      <c r="Q256" s="266" t="s">
        <v>56</v>
      </c>
      <c r="R256" s="279"/>
      <c r="S256" s="50"/>
      <c r="T256" s="56"/>
      <c r="U256" s="266" t="s">
        <v>58</v>
      </c>
      <c r="V256" s="267"/>
    </row>
    <row r="257" spans="2:22" s="53" customFormat="1" ht="24.75" customHeight="1">
      <c r="B257" s="265"/>
      <c r="C257" s="51" t="s">
        <v>50</v>
      </c>
      <c r="D257" s="29" t="s">
        <v>51</v>
      </c>
      <c r="E257" s="71" t="s">
        <v>50</v>
      </c>
      <c r="F257" s="24" t="s">
        <v>51</v>
      </c>
      <c r="G257" s="51" t="s">
        <v>50</v>
      </c>
      <c r="H257" s="29" t="s">
        <v>51</v>
      </c>
      <c r="I257" s="22" t="s">
        <v>50</v>
      </c>
      <c r="J257" s="22" t="s">
        <v>51</v>
      </c>
      <c r="K257" s="54" t="s">
        <v>50</v>
      </c>
      <c r="L257" s="22" t="s">
        <v>51</v>
      </c>
      <c r="M257" s="54" t="s">
        <v>50</v>
      </c>
      <c r="N257" s="22" t="s">
        <v>51</v>
      </c>
      <c r="O257" s="54" t="s">
        <v>50</v>
      </c>
      <c r="P257" s="22" t="s">
        <v>51</v>
      </c>
      <c r="Q257" s="54" t="s">
        <v>50</v>
      </c>
      <c r="R257" s="29" t="s">
        <v>51</v>
      </c>
      <c r="S257" s="22" t="s">
        <v>50</v>
      </c>
      <c r="T257" s="22" t="s">
        <v>51</v>
      </c>
      <c r="U257" s="57" t="s">
        <v>50</v>
      </c>
      <c r="V257" s="24" t="s">
        <v>51</v>
      </c>
    </row>
    <row r="258" spans="2:22" ht="28.5" customHeight="1">
      <c r="B258" s="38" t="s">
        <v>1</v>
      </c>
      <c r="C258" s="60">
        <f>SUM(C259:C287)</f>
        <v>0</v>
      </c>
      <c r="D258" s="64">
        <v>0</v>
      </c>
      <c r="E258" s="60">
        <f>SUM(E259:E287)</f>
        <v>0</v>
      </c>
      <c r="F258" s="64">
        <v>0</v>
      </c>
      <c r="G258" s="47">
        <f>SUM(G259:G287)</f>
        <v>0</v>
      </c>
      <c r="H258" s="23">
        <f>SUM(H259:H287)</f>
        <v>0</v>
      </c>
      <c r="I258" s="20">
        <f t="shared" ref="I258:N258" si="57">SUM(I259:I287)</f>
        <v>0</v>
      </c>
      <c r="J258" s="20">
        <f t="shared" si="57"/>
        <v>0</v>
      </c>
      <c r="K258" s="21">
        <f t="shared" si="57"/>
        <v>0</v>
      </c>
      <c r="L258" s="20">
        <f t="shared" si="57"/>
        <v>0</v>
      </c>
      <c r="M258" s="20">
        <f t="shared" si="57"/>
        <v>0</v>
      </c>
      <c r="N258" s="20">
        <f t="shared" si="57"/>
        <v>0</v>
      </c>
      <c r="O258" s="27"/>
      <c r="P258" s="27"/>
      <c r="Q258" s="20">
        <f t="shared" ref="Q258:V258" si="58">SUM(Q259:Q287)</f>
        <v>0</v>
      </c>
      <c r="R258" s="23">
        <f t="shared" si="58"/>
        <v>0</v>
      </c>
      <c r="S258" s="20">
        <f t="shared" si="58"/>
        <v>0</v>
      </c>
      <c r="T258" s="23">
        <f t="shared" si="58"/>
        <v>0</v>
      </c>
      <c r="U258" s="23">
        <f t="shared" si="58"/>
        <v>0</v>
      </c>
      <c r="V258" s="25">
        <f t="shared" si="58"/>
        <v>0</v>
      </c>
    </row>
    <row r="259" spans="2:22" ht="28.5" customHeight="1">
      <c r="B259" s="39" t="s">
        <v>2</v>
      </c>
      <c r="C259" s="75"/>
      <c r="D259" s="76"/>
      <c r="E259" s="68">
        <f t="shared" ref="E259:F262" si="59">G259+I259+K259</f>
        <v>0</v>
      </c>
      <c r="F259" s="65">
        <f t="shared" si="59"/>
        <v>0</v>
      </c>
      <c r="G259" s="77"/>
      <c r="H259" s="78"/>
      <c r="I259" s="79"/>
      <c r="J259" s="80"/>
      <c r="K259" s="19">
        <f t="shared" ref="K259:L262" si="60">M259+S259</f>
        <v>0</v>
      </c>
      <c r="L259" s="28">
        <f t="shared" si="60"/>
        <v>0</v>
      </c>
      <c r="M259" s="79"/>
      <c r="N259" s="79"/>
      <c r="O259" s="79"/>
      <c r="P259" s="79"/>
      <c r="Q259" s="79"/>
      <c r="R259" s="81"/>
      <c r="S259" s="79"/>
      <c r="T259" s="79"/>
      <c r="U259" s="81"/>
      <c r="V259" s="82"/>
    </row>
    <row r="260" spans="2:22" ht="28.5" customHeight="1">
      <c r="B260" s="40" t="s">
        <v>3</v>
      </c>
      <c r="C260" s="83"/>
      <c r="D260" s="84"/>
      <c r="E260" s="69">
        <f t="shared" si="59"/>
        <v>0</v>
      </c>
      <c r="F260" s="66">
        <f t="shared" si="59"/>
        <v>0</v>
      </c>
      <c r="G260" s="85"/>
      <c r="H260" s="86"/>
      <c r="I260" s="87"/>
      <c r="J260" s="88"/>
      <c r="K260" s="48">
        <f t="shared" si="60"/>
        <v>0</v>
      </c>
      <c r="L260" s="11">
        <f t="shared" si="60"/>
        <v>0</v>
      </c>
      <c r="M260" s="87"/>
      <c r="N260" s="87"/>
      <c r="O260" s="87"/>
      <c r="P260" s="87"/>
      <c r="Q260" s="87"/>
      <c r="R260" s="89"/>
      <c r="S260" s="87"/>
      <c r="T260" s="87"/>
      <c r="U260" s="89"/>
      <c r="V260" s="90"/>
    </row>
    <row r="261" spans="2:22" ht="28.5" customHeight="1">
      <c r="B261" s="40" t="s">
        <v>4</v>
      </c>
      <c r="C261" s="83"/>
      <c r="D261" s="84"/>
      <c r="E261" s="69">
        <f t="shared" si="59"/>
        <v>0</v>
      </c>
      <c r="F261" s="66">
        <f t="shared" si="59"/>
        <v>0</v>
      </c>
      <c r="G261" s="85"/>
      <c r="H261" s="86"/>
      <c r="I261" s="87"/>
      <c r="J261" s="88"/>
      <c r="K261" s="48">
        <f t="shared" si="60"/>
        <v>0</v>
      </c>
      <c r="L261" s="11">
        <f t="shared" si="60"/>
        <v>0</v>
      </c>
      <c r="M261" s="87"/>
      <c r="N261" s="87"/>
      <c r="O261" s="87"/>
      <c r="P261" s="87"/>
      <c r="Q261" s="87"/>
      <c r="R261" s="89"/>
      <c r="S261" s="87"/>
      <c r="T261" s="87"/>
      <c r="U261" s="89"/>
      <c r="V261" s="90"/>
    </row>
    <row r="262" spans="2:22" ht="28.5" customHeight="1">
      <c r="B262" s="40" t="s">
        <v>5</v>
      </c>
      <c r="C262" s="83"/>
      <c r="D262" s="84"/>
      <c r="E262" s="69">
        <f t="shared" si="59"/>
        <v>0</v>
      </c>
      <c r="F262" s="66">
        <f t="shared" si="59"/>
        <v>0</v>
      </c>
      <c r="G262" s="85"/>
      <c r="H262" s="86"/>
      <c r="I262" s="87"/>
      <c r="J262" s="88"/>
      <c r="K262" s="48">
        <f t="shared" si="60"/>
        <v>0</v>
      </c>
      <c r="L262" s="11">
        <f t="shared" si="60"/>
        <v>0</v>
      </c>
      <c r="M262" s="87"/>
      <c r="N262" s="87"/>
      <c r="O262" s="87"/>
      <c r="P262" s="87"/>
      <c r="Q262" s="87"/>
      <c r="R262" s="89"/>
      <c r="S262" s="87"/>
      <c r="T262" s="87"/>
      <c r="U262" s="89"/>
      <c r="V262" s="90"/>
    </row>
    <row r="263" spans="2:22" ht="28.5" customHeight="1">
      <c r="B263" s="40" t="s">
        <v>6</v>
      </c>
      <c r="C263" s="83"/>
      <c r="D263" s="84"/>
      <c r="E263" s="69">
        <f t="shared" ref="E263:E287" si="61">G263+I263+K263</f>
        <v>0</v>
      </c>
      <c r="F263" s="66">
        <f t="shared" ref="F263:F287" si="62">H263+J263+L263</f>
        <v>0</v>
      </c>
      <c r="G263" s="85"/>
      <c r="H263" s="86"/>
      <c r="I263" s="87"/>
      <c r="J263" s="88"/>
      <c r="K263" s="48">
        <f t="shared" ref="K263:K287" si="63">M263+S263</f>
        <v>0</v>
      </c>
      <c r="L263" s="11">
        <f t="shared" ref="L263:L287" si="64">N263+T263</f>
        <v>0</v>
      </c>
      <c r="M263" s="87"/>
      <c r="N263" s="87"/>
      <c r="O263" s="87"/>
      <c r="P263" s="87"/>
      <c r="Q263" s="87"/>
      <c r="R263" s="89"/>
      <c r="S263" s="87"/>
      <c r="T263" s="87"/>
      <c r="U263" s="89"/>
      <c r="V263" s="90"/>
    </row>
    <row r="264" spans="2:22" ht="28.5" customHeight="1">
      <c r="B264" s="40" t="s">
        <v>7</v>
      </c>
      <c r="C264" s="83"/>
      <c r="D264" s="84"/>
      <c r="E264" s="69">
        <f t="shared" si="61"/>
        <v>0</v>
      </c>
      <c r="F264" s="66">
        <f t="shared" si="62"/>
        <v>0</v>
      </c>
      <c r="G264" s="85"/>
      <c r="H264" s="86"/>
      <c r="I264" s="87"/>
      <c r="J264" s="88"/>
      <c r="K264" s="48">
        <f t="shared" si="63"/>
        <v>0</v>
      </c>
      <c r="L264" s="11">
        <f t="shared" si="64"/>
        <v>0</v>
      </c>
      <c r="M264" s="87"/>
      <c r="N264" s="87"/>
      <c r="O264" s="87"/>
      <c r="P264" s="87"/>
      <c r="Q264" s="87"/>
      <c r="R264" s="89"/>
      <c r="S264" s="87"/>
      <c r="T264" s="87"/>
      <c r="U264" s="89"/>
      <c r="V264" s="90"/>
    </row>
    <row r="265" spans="2:22" ht="28.5" customHeight="1">
      <c r="B265" s="40" t="s">
        <v>8</v>
      </c>
      <c r="C265" s="83"/>
      <c r="D265" s="84"/>
      <c r="E265" s="69">
        <f t="shared" si="61"/>
        <v>0</v>
      </c>
      <c r="F265" s="66">
        <f t="shared" si="62"/>
        <v>0</v>
      </c>
      <c r="G265" s="85"/>
      <c r="H265" s="86"/>
      <c r="I265" s="87"/>
      <c r="J265" s="88"/>
      <c r="K265" s="48">
        <f t="shared" si="63"/>
        <v>0</v>
      </c>
      <c r="L265" s="11">
        <f t="shared" si="64"/>
        <v>0</v>
      </c>
      <c r="M265" s="87"/>
      <c r="N265" s="87"/>
      <c r="O265" s="87"/>
      <c r="P265" s="87"/>
      <c r="Q265" s="87"/>
      <c r="R265" s="89"/>
      <c r="S265" s="87"/>
      <c r="T265" s="87"/>
      <c r="U265" s="89"/>
      <c r="V265" s="90"/>
    </row>
    <row r="266" spans="2:22" ht="28.5" customHeight="1">
      <c r="B266" s="40" t="s">
        <v>9</v>
      </c>
      <c r="C266" s="83"/>
      <c r="D266" s="84"/>
      <c r="E266" s="69">
        <f t="shared" si="61"/>
        <v>0</v>
      </c>
      <c r="F266" s="66">
        <f t="shared" si="62"/>
        <v>0</v>
      </c>
      <c r="G266" s="85"/>
      <c r="H266" s="86"/>
      <c r="I266" s="87"/>
      <c r="J266" s="88"/>
      <c r="K266" s="48">
        <f t="shared" si="63"/>
        <v>0</v>
      </c>
      <c r="L266" s="11">
        <f t="shared" si="64"/>
        <v>0</v>
      </c>
      <c r="M266" s="87"/>
      <c r="N266" s="87"/>
      <c r="O266" s="87"/>
      <c r="P266" s="87"/>
      <c r="Q266" s="87"/>
      <c r="R266" s="89"/>
      <c r="S266" s="87"/>
      <c r="T266" s="87"/>
      <c r="U266" s="89"/>
      <c r="V266" s="90"/>
    </row>
    <row r="267" spans="2:22" ht="28.5" customHeight="1">
      <c r="B267" s="40" t="s">
        <v>10</v>
      </c>
      <c r="C267" s="83"/>
      <c r="D267" s="84"/>
      <c r="E267" s="69">
        <f t="shared" si="61"/>
        <v>0</v>
      </c>
      <c r="F267" s="66">
        <f t="shared" si="62"/>
        <v>0</v>
      </c>
      <c r="G267" s="85"/>
      <c r="H267" s="86"/>
      <c r="I267" s="87"/>
      <c r="J267" s="88"/>
      <c r="K267" s="48">
        <f t="shared" si="63"/>
        <v>0</v>
      </c>
      <c r="L267" s="11">
        <f t="shared" si="64"/>
        <v>0</v>
      </c>
      <c r="M267" s="87"/>
      <c r="N267" s="87"/>
      <c r="O267" s="87"/>
      <c r="P267" s="87"/>
      <c r="Q267" s="87"/>
      <c r="R267" s="89"/>
      <c r="S267" s="87"/>
      <c r="T267" s="87"/>
      <c r="U267" s="89"/>
      <c r="V267" s="90"/>
    </row>
    <row r="268" spans="2:22" ht="28.5" customHeight="1">
      <c r="B268" s="40" t="s">
        <v>11</v>
      </c>
      <c r="C268" s="83"/>
      <c r="D268" s="84"/>
      <c r="E268" s="69">
        <f t="shared" si="61"/>
        <v>0</v>
      </c>
      <c r="F268" s="66">
        <f t="shared" si="62"/>
        <v>0</v>
      </c>
      <c r="G268" s="85"/>
      <c r="H268" s="86"/>
      <c r="I268" s="87"/>
      <c r="J268" s="88"/>
      <c r="K268" s="48">
        <f t="shared" si="63"/>
        <v>0</v>
      </c>
      <c r="L268" s="11">
        <f t="shared" si="64"/>
        <v>0</v>
      </c>
      <c r="M268" s="87"/>
      <c r="N268" s="87"/>
      <c r="O268" s="87"/>
      <c r="P268" s="87"/>
      <c r="Q268" s="87"/>
      <c r="R268" s="89"/>
      <c r="S268" s="87"/>
      <c r="T268" s="87"/>
      <c r="U268" s="89"/>
      <c r="V268" s="90"/>
    </row>
    <row r="269" spans="2:22" ht="28.5" customHeight="1">
      <c r="B269" s="40" t="s">
        <v>12</v>
      </c>
      <c r="C269" s="83"/>
      <c r="D269" s="84"/>
      <c r="E269" s="69">
        <f t="shared" si="61"/>
        <v>0</v>
      </c>
      <c r="F269" s="66">
        <f t="shared" si="62"/>
        <v>0</v>
      </c>
      <c r="G269" s="85"/>
      <c r="H269" s="86"/>
      <c r="I269" s="87"/>
      <c r="J269" s="88"/>
      <c r="K269" s="48">
        <f t="shared" si="63"/>
        <v>0</v>
      </c>
      <c r="L269" s="11">
        <f t="shared" si="64"/>
        <v>0</v>
      </c>
      <c r="M269" s="87"/>
      <c r="N269" s="87"/>
      <c r="O269" s="87"/>
      <c r="P269" s="87"/>
      <c r="Q269" s="87"/>
      <c r="R269" s="89"/>
      <c r="S269" s="87"/>
      <c r="T269" s="87"/>
      <c r="U269" s="89"/>
      <c r="V269" s="90"/>
    </row>
    <row r="270" spans="2:22" ht="28.5" customHeight="1">
      <c r="B270" s="40" t="s">
        <v>13</v>
      </c>
      <c r="C270" s="83"/>
      <c r="D270" s="84"/>
      <c r="E270" s="69">
        <f t="shared" si="61"/>
        <v>0</v>
      </c>
      <c r="F270" s="66">
        <f t="shared" si="62"/>
        <v>0</v>
      </c>
      <c r="G270" s="85"/>
      <c r="H270" s="86"/>
      <c r="I270" s="87"/>
      <c r="J270" s="88"/>
      <c r="K270" s="48">
        <f t="shared" si="63"/>
        <v>0</v>
      </c>
      <c r="L270" s="11">
        <f t="shared" si="64"/>
        <v>0</v>
      </c>
      <c r="M270" s="87"/>
      <c r="N270" s="87"/>
      <c r="O270" s="87"/>
      <c r="P270" s="87"/>
      <c r="Q270" s="87"/>
      <c r="R270" s="89"/>
      <c r="S270" s="87"/>
      <c r="T270" s="87"/>
      <c r="U270" s="89"/>
      <c r="V270" s="90"/>
    </row>
    <row r="271" spans="2:22" ht="28.5" customHeight="1">
      <c r="B271" s="40" t="s">
        <v>14</v>
      </c>
      <c r="C271" s="83"/>
      <c r="D271" s="84"/>
      <c r="E271" s="69">
        <f t="shared" si="61"/>
        <v>0</v>
      </c>
      <c r="F271" s="66">
        <f t="shared" si="62"/>
        <v>0</v>
      </c>
      <c r="G271" s="85"/>
      <c r="H271" s="86"/>
      <c r="I271" s="87"/>
      <c r="J271" s="88"/>
      <c r="K271" s="48">
        <f t="shared" si="63"/>
        <v>0</v>
      </c>
      <c r="L271" s="11">
        <f t="shared" si="64"/>
        <v>0</v>
      </c>
      <c r="M271" s="87"/>
      <c r="N271" s="87"/>
      <c r="O271" s="87"/>
      <c r="P271" s="87"/>
      <c r="Q271" s="87"/>
      <c r="R271" s="89"/>
      <c r="S271" s="87"/>
      <c r="T271" s="87"/>
      <c r="U271" s="89"/>
      <c r="V271" s="90"/>
    </row>
    <row r="272" spans="2:22" ht="28.5" customHeight="1">
      <c r="B272" s="40" t="s">
        <v>15</v>
      </c>
      <c r="C272" s="83"/>
      <c r="D272" s="84"/>
      <c r="E272" s="69">
        <f t="shared" si="61"/>
        <v>0</v>
      </c>
      <c r="F272" s="66">
        <f t="shared" si="62"/>
        <v>0</v>
      </c>
      <c r="G272" s="85"/>
      <c r="H272" s="86"/>
      <c r="I272" s="87"/>
      <c r="J272" s="88"/>
      <c r="K272" s="48">
        <f t="shared" si="63"/>
        <v>0</v>
      </c>
      <c r="L272" s="11">
        <f t="shared" si="64"/>
        <v>0</v>
      </c>
      <c r="M272" s="87"/>
      <c r="N272" s="87"/>
      <c r="O272" s="87"/>
      <c r="P272" s="87"/>
      <c r="Q272" s="87"/>
      <c r="R272" s="89"/>
      <c r="S272" s="87"/>
      <c r="T272" s="87"/>
      <c r="U272" s="89"/>
      <c r="V272" s="90"/>
    </row>
    <row r="273" spans="2:22" ht="28.5" customHeight="1">
      <c r="B273" s="40" t="s">
        <v>16</v>
      </c>
      <c r="C273" s="83"/>
      <c r="D273" s="84"/>
      <c r="E273" s="69">
        <f t="shared" si="61"/>
        <v>0</v>
      </c>
      <c r="F273" s="66">
        <f t="shared" si="62"/>
        <v>0</v>
      </c>
      <c r="G273" s="85"/>
      <c r="H273" s="86"/>
      <c r="I273" s="87"/>
      <c r="J273" s="88"/>
      <c r="K273" s="48">
        <f t="shared" si="63"/>
        <v>0</v>
      </c>
      <c r="L273" s="11">
        <f t="shared" si="64"/>
        <v>0</v>
      </c>
      <c r="M273" s="87"/>
      <c r="N273" s="87"/>
      <c r="O273" s="87"/>
      <c r="P273" s="87"/>
      <c r="Q273" s="87"/>
      <c r="R273" s="89"/>
      <c r="S273" s="87"/>
      <c r="T273" s="87"/>
      <c r="U273" s="89"/>
      <c r="V273" s="90"/>
    </row>
    <row r="274" spans="2:22" ht="28.5" customHeight="1">
      <c r="B274" s="40" t="s">
        <v>17</v>
      </c>
      <c r="C274" s="83"/>
      <c r="D274" s="84"/>
      <c r="E274" s="69">
        <f t="shared" si="61"/>
        <v>0</v>
      </c>
      <c r="F274" s="66">
        <f t="shared" si="62"/>
        <v>0</v>
      </c>
      <c r="G274" s="85"/>
      <c r="H274" s="86"/>
      <c r="I274" s="87"/>
      <c r="J274" s="88"/>
      <c r="K274" s="48">
        <f t="shared" si="63"/>
        <v>0</v>
      </c>
      <c r="L274" s="11">
        <f t="shared" si="64"/>
        <v>0</v>
      </c>
      <c r="M274" s="87"/>
      <c r="N274" s="87"/>
      <c r="O274" s="87"/>
      <c r="P274" s="87"/>
      <c r="Q274" s="87"/>
      <c r="R274" s="89"/>
      <c r="S274" s="87"/>
      <c r="T274" s="87"/>
      <c r="U274" s="89"/>
      <c r="V274" s="90"/>
    </row>
    <row r="275" spans="2:22" ht="28.5" customHeight="1">
      <c r="B275" s="40" t="s">
        <v>18</v>
      </c>
      <c r="C275" s="83"/>
      <c r="D275" s="84"/>
      <c r="E275" s="69">
        <f t="shared" si="61"/>
        <v>0</v>
      </c>
      <c r="F275" s="66">
        <f t="shared" si="62"/>
        <v>0</v>
      </c>
      <c r="G275" s="85"/>
      <c r="H275" s="86"/>
      <c r="I275" s="87"/>
      <c r="J275" s="88"/>
      <c r="K275" s="48">
        <f t="shared" si="63"/>
        <v>0</v>
      </c>
      <c r="L275" s="11">
        <f t="shared" si="64"/>
        <v>0</v>
      </c>
      <c r="M275" s="87"/>
      <c r="N275" s="87"/>
      <c r="O275" s="87"/>
      <c r="P275" s="87"/>
      <c r="Q275" s="87"/>
      <c r="R275" s="89"/>
      <c r="S275" s="87"/>
      <c r="T275" s="87"/>
      <c r="U275" s="89"/>
      <c r="V275" s="90"/>
    </row>
    <row r="276" spans="2:22" ht="28.5" customHeight="1">
      <c r="B276" s="40" t="s">
        <v>19</v>
      </c>
      <c r="C276" s="83"/>
      <c r="D276" s="84"/>
      <c r="E276" s="69">
        <f t="shared" si="61"/>
        <v>0</v>
      </c>
      <c r="F276" s="66">
        <f t="shared" si="62"/>
        <v>0</v>
      </c>
      <c r="G276" s="85"/>
      <c r="H276" s="86"/>
      <c r="I276" s="87"/>
      <c r="J276" s="88"/>
      <c r="K276" s="48">
        <f t="shared" si="63"/>
        <v>0</v>
      </c>
      <c r="L276" s="11">
        <f t="shared" si="64"/>
        <v>0</v>
      </c>
      <c r="M276" s="87"/>
      <c r="N276" s="87"/>
      <c r="O276" s="87"/>
      <c r="P276" s="87"/>
      <c r="Q276" s="87"/>
      <c r="R276" s="89"/>
      <c r="S276" s="87"/>
      <c r="T276" s="87"/>
      <c r="U276" s="89"/>
      <c r="V276" s="90"/>
    </row>
    <row r="277" spans="2:22" ht="28.5" customHeight="1">
      <c r="B277" s="40" t="s">
        <v>20</v>
      </c>
      <c r="C277" s="83"/>
      <c r="D277" s="84"/>
      <c r="E277" s="69">
        <f t="shared" si="61"/>
        <v>0</v>
      </c>
      <c r="F277" s="66">
        <f t="shared" si="62"/>
        <v>0</v>
      </c>
      <c r="G277" s="85"/>
      <c r="H277" s="86"/>
      <c r="I277" s="87"/>
      <c r="J277" s="88"/>
      <c r="K277" s="48">
        <f t="shared" si="63"/>
        <v>0</v>
      </c>
      <c r="L277" s="11">
        <f t="shared" si="64"/>
        <v>0</v>
      </c>
      <c r="M277" s="87"/>
      <c r="N277" s="87"/>
      <c r="O277" s="87"/>
      <c r="P277" s="87"/>
      <c r="Q277" s="87"/>
      <c r="R277" s="89"/>
      <c r="S277" s="87"/>
      <c r="T277" s="87"/>
      <c r="U277" s="89"/>
      <c r="V277" s="90"/>
    </row>
    <row r="278" spans="2:22" ht="28.5" customHeight="1">
      <c r="B278" s="40" t="s">
        <v>21</v>
      </c>
      <c r="C278" s="83"/>
      <c r="D278" s="84"/>
      <c r="E278" s="69">
        <f t="shared" si="61"/>
        <v>0</v>
      </c>
      <c r="F278" s="66">
        <f t="shared" si="62"/>
        <v>0</v>
      </c>
      <c r="G278" s="85"/>
      <c r="H278" s="86"/>
      <c r="I278" s="87"/>
      <c r="J278" s="88"/>
      <c r="K278" s="48">
        <f t="shared" si="63"/>
        <v>0</v>
      </c>
      <c r="L278" s="11">
        <f t="shared" si="64"/>
        <v>0</v>
      </c>
      <c r="M278" s="87"/>
      <c r="N278" s="87"/>
      <c r="O278" s="87"/>
      <c r="P278" s="87"/>
      <c r="Q278" s="87"/>
      <c r="R278" s="89"/>
      <c r="S278" s="87"/>
      <c r="T278" s="87"/>
      <c r="U278" s="89"/>
      <c r="V278" s="90"/>
    </row>
    <row r="279" spans="2:22" ht="28.5" customHeight="1">
      <c r="B279" s="40" t="s">
        <v>22</v>
      </c>
      <c r="C279" s="83"/>
      <c r="D279" s="84"/>
      <c r="E279" s="69">
        <f t="shared" si="61"/>
        <v>0</v>
      </c>
      <c r="F279" s="66">
        <f t="shared" si="62"/>
        <v>0</v>
      </c>
      <c r="G279" s="85"/>
      <c r="H279" s="86"/>
      <c r="I279" s="87"/>
      <c r="J279" s="88"/>
      <c r="K279" s="48">
        <f t="shared" si="63"/>
        <v>0</v>
      </c>
      <c r="L279" s="11">
        <f t="shared" si="64"/>
        <v>0</v>
      </c>
      <c r="M279" s="87"/>
      <c r="N279" s="87"/>
      <c r="O279" s="87"/>
      <c r="P279" s="87"/>
      <c r="Q279" s="87"/>
      <c r="R279" s="89"/>
      <c r="S279" s="87"/>
      <c r="T279" s="87"/>
      <c r="U279" s="89"/>
      <c r="V279" s="90"/>
    </row>
    <row r="280" spans="2:22" ht="28.5" customHeight="1">
      <c r="B280" s="40" t="s">
        <v>23</v>
      </c>
      <c r="C280" s="83"/>
      <c r="D280" s="84"/>
      <c r="E280" s="69">
        <f t="shared" si="61"/>
        <v>0</v>
      </c>
      <c r="F280" s="66">
        <f t="shared" si="62"/>
        <v>0</v>
      </c>
      <c r="G280" s="85"/>
      <c r="H280" s="86"/>
      <c r="I280" s="87"/>
      <c r="J280" s="88"/>
      <c r="K280" s="48">
        <f t="shared" si="63"/>
        <v>0</v>
      </c>
      <c r="L280" s="11">
        <f t="shared" si="64"/>
        <v>0</v>
      </c>
      <c r="M280" s="87"/>
      <c r="N280" s="87"/>
      <c r="O280" s="87"/>
      <c r="P280" s="87"/>
      <c r="Q280" s="87"/>
      <c r="R280" s="89"/>
      <c r="S280" s="87"/>
      <c r="T280" s="87"/>
      <c r="U280" s="89"/>
      <c r="V280" s="90"/>
    </row>
    <row r="281" spans="2:22" ht="28.5" customHeight="1">
      <c r="B281" s="40" t="s">
        <v>24</v>
      </c>
      <c r="C281" s="83"/>
      <c r="D281" s="84"/>
      <c r="E281" s="69">
        <f t="shared" si="61"/>
        <v>0</v>
      </c>
      <c r="F281" s="66">
        <f t="shared" si="62"/>
        <v>0</v>
      </c>
      <c r="G281" s="85"/>
      <c r="H281" s="86"/>
      <c r="I281" s="87"/>
      <c r="J281" s="88"/>
      <c r="K281" s="48">
        <f t="shared" si="63"/>
        <v>0</v>
      </c>
      <c r="L281" s="11">
        <f t="shared" si="64"/>
        <v>0</v>
      </c>
      <c r="M281" s="87"/>
      <c r="N281" s="87"/>
      <c r="O281" s="87"/>
      <c r="P281" s="87"/>
      <c r="Q281" s="87"/>
      <c r="R281" s="89"/>
      <c r="S281" s="87"/>
      <c r="T281" s="87"/>
      <c r="U281" s="89"/>
      <c r="V281" s="90"/>
    </row>
    <row r="282" spans="2:22" ht="28.5" customHeight="1">
      <c r="B282" s="40" t="s">
        <v>25</v>
      </c>
      <c r="C282" s="83"/>
      <c r="D282" s="84"/>
      <c r="E282" s="69">
        <f t="shared" si="61"/>
        <v>0</v>
      </c>
      <c r="F282" s="66">
        <f t="shared" si="62"/>
        <v>0</v>
      </c>
      <c r="G282" s="85"/>
      <c r="H282" s="86"/>
      <c r="I282" s="87"/>
      <c r="J282" s="88"/>
      <c r="K282" s="48">
        <f t="shared" si="63"/>
        <v>0</v>
      </c>
      <c r="L282" s="11">
        <f t="shared" si="64"/>
        <v>0</v>
      </c>
      <c r="M282" s="87"/>
      <c r="N282" s="87"/>
      <c r="O282" s="87"/>
      <c r="P282" s="87"/>
      <c r="Q282" s="87"/>
      <c r="R282" s="89"/>
      <c r="S282" s="87"/>
      <c r="T282" s="87"/>
      <c r="U282" s="89"/>
      <c r="V282" s="90"/>
    </row>
    <row r="283" spans="2:22" ht="28.5" customHeight="1">
      <c r="B283" s="40" t="s">
        <v>26</v>
      </c>
      <c r="C283" s="83"/>
      <c r="D283" s="84"/>
      <c r="E283" s="69">
        <f t="shared" si="61"/>
        <v>0</v>
      </c>
      <c r="F283" s="66">
        <f t="shared" si="62"/>
        <v>0</v>
      </c>
      <c r="G283" s="85"/>
      <c r="H283" s="86"/>
      <c r="I283" s="87"/>
      <c r="J283" s="88"/>
      <c r="K283" s="48">
        <f t="shared" si="63"/>
        <v>0</v>
      </c>
      <c r="L283" s="11">
        <f t="shared" si="64"/>
        <v>0</v>
      </c>
      <c r="M283" s="87"/>
      <c r="N283" s="87"/>
      <c r="O283" s="87"/>
      <c r="P283" s="87"/>
      <c r="Q283" s="87"/>
      <c r="R283" s="89"/>
      <c r="S283" s="87"/>
      <c r="T283" s="87"/>
      <c r="U283" s="89"/>
      <c r="V283" s="90"/>
    </row>
    <row r="284" spans="2:22" ht="28.5" customHeight="1">
      <c r="B284" s="40" t="s">
        <v>27</v>
      </c>
      <c r="C284" s="83"/>
      <c r="D284" s="84"/>
      <c r="E284" s="69">
        <f t="shared" si="61"/>
        <v>0</v>
      </c>
      <c r="F284" s="66">
        <f t="shared" si="62"/>
        <v>0</v>
      </c>
      <c r="G284" s="85"/>
      <c r="H284" s="86"/>
      <c r="I284" s="87"/>
      <c r="J284" s="88"/>
      <c r="K284" s="48">
        <f t="shared" si="63"/>
        <v>0</v>
      </c>
      <c r="L284" s="11">
        <f t="shared" si="64"/>
        <v>0</v>
      </c>
      <c r="M284" s="87"/>
      <c r="N284" s="87"/>
      <c r="O284" s="87"/>
      <c r="P284" s="87"/>
      <c r="Q284" s="87"/>
      <c r="R284" s="89"/>
      <c r="S284" s="87"/>
      <c r="T284" s="87"/>
      <c r="U284" s="89"/>
      <c r="V284" s="90"/>
    </row>
    <row r="285" spans="2:22" ht="28.5" customHeight="1">
      <c r="B285" s="40" t="s">
        <v>28</v>
      </c>
      <c r="C285" s="83"/>
      <c r="D285" s="84"/>
      <c r="E285" s="69">
        <f t="shared" si="61"/>
        <v>0</v>
      </c>
      <c r="F285" s="66">
        <f t="shared" si="62"/>
        <v>0</v>
      </c>
      <c r="G285" s="85"/>
      <c r="H285" s="86"/>
      <c r="I285" s="87"/>
      <c r="J285" s="88"/>
      <c r="K285" s="48">
        <f t="shared" si="63"/>
        <v>0</v>
      </c>
      <c r="L285" s="11">
        <f t="shared" si="64"/>
        <v>0</v>
      </c>
      <c r="M285" s="87"/>
      <c r="N285" s="87"/>
      <c r="O285" s="87"/>
      <c r="P285" s="87"/>
      <c r="Q285" s="87"/>
      <c r="R285" s="89"/>
      <c r="S285" s="87"/>
      <c r="T285" s="87"/>
      <c r="U285" s="89"/>
      <c r="V285" s="90"/>
    </row>
    <row r="286" spans="2:22" ht="28.5" customHeight="1">
      <c r="B286" s="40" t="s">
        <v>29</v>
      </c>
      <c r="C286" s="83"/>
      <c r="D286" s="84"/>
      <c r="E286" s="69">
        <f t="shared" si="61"/>
        <v>0</v>
      </c>
      <c r="F286" s="66">
        <f t="shared" si="62"/>
        <v>0</v>
      </c>
      <c r="G286" s="85"/>
      <c r="H286" s="86"/>
      <c r="I286" s="87"/>
      <c r="J286" s="88"/>
      <c r="K286" s="48">
        <f t="shared" si="63"/>
        <v>0</v>
      </c>
      <c r="L286" s="11">
        <f t="shared" si="64"/>
        <v>0</v>
      </c>
      <c r="M286" s="87"/>
      <c r="N286" s="87"/>
      <c r="O286" s="87"/>
      <c r="P286" s="87"/>
      <c r="Q286" s="87"/>
      <c r="R286" s="89"/>
      <c r="S286" s="87"/>
      <c r="T286" s="87"/>
      <c r="U286" s="89"/>
      <c r="V286" s="90"/>
    </row>
    <row r="287" spans="2:22" ht="28.5" customHeight="1">
      <c r="B287" s="41" t="s">
        <v>30</v>
      </c>
      <c r="C287" s="91"/>
      <c r="D287" s="92"/>
      <c r="E287" s="70">
        <f t="shared" si="61"/>
        <v>0</v>
      </c>
      <c r="F287" s="67">
        <f t="shared" si="62"/>
        <v>0</v>
      </c>
      <c r="G287" s="93"/>
      <c r="H287" s="94"/>
      <c r="I287" s="95"/>
      <c r="J287" s="96"/>
      <c r="K287" s="72">
        <f t="shared" si="63"/>
        <v>0</v>
      </c>
      <c r="L287" s="12">
        <f t="shared" si="64"/>
        <v>0</v>
      </c>
      <c r="M287" s="95"/>
      <c r="N287" s="95"/>
      <c r="O287" s="95"/>
      <c r="P287" s="95"/>
      <c r="Q287" s="95"/>
      <c r="R287" s="97"/>
      <c r="S287" s="95"/>
      <c r="T287" s="95"/>
      <c r="U287" s="97"/>
      <c r="V287" s="98"/>
    </row>
    <row r="288" spans="2:22" ht="9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2:22" ht="18.75" customHeight="1">
      <c r="B289" s="74" t="s">
        <v>74</v>
      </c>
      <c r="C289" s="74"/>
      <c r="D289" s="74"/>
      <c r="E289" s="73"/>
      <c r="F289" s="36"/>
      <c r="G289" s="36"/>
      <c r="H289" s="36"/>
      <c r="I289" s="73" t="s">
        <v>61</v>
      </c>
      <c r="J289" s="99"/>
      <c r="K289" s="36" t="s">
        <v>62</v>
      </c>
      <c r="P289" s="73" t="s">
        <v>1759</v>
      </c>
      <c r="Q289" s="280" t="s">
        <v>65</v>
      </c>
      <c r="R289" s="280"/>
      <c r="S289" s="280"/>
      <c r="T289" s="280"/>
      <c r="U289" s="280"/>
      <c r="V289" s="205" t="s">
        <v>63</v>
      </c>
    </row>
    <row r="290" spans="2:22" ht="50.25" customHeight="1">
      <c r="B290" s="263" t="s">
        <v>0</v>
      </c>
      <c r="C290" s="257" t="s">
        <v>59</v>
      </c>
      <c r="D290" s="258"/>
      <c r="E290" s="257" t="s">
        <v>60</v>
      </c>
      <c r="F290" s="258"/>
      <c r="G290" s="257" t="s">
        <v>52</v>
      </c>
      <c r="H290" s="268"/>
      <c r="I290" s="271" t="s">
        <v>53</v>
      </c>
      <c r="J290" s="268"/>
      <c r="K290" s="254" t="s">
        <v>54</v>
      </c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6"/>
    </row>
    <row r="291" spans="2:22" ht="48.75" customHeight="1">
      <c r="B291" s="264"/>
      <c r="C291" s="259"/>
      <c r="D291" s="260"/>
      <c r="E291" s="259"/>
      <c r="F291" s="260"/>
      <c r="G291" s="259"/>
      <c r="H291" s="269"/>
      <c r="I291" s="272"/>
      <c r="J291" s="269"/>
      <c r="K291" s="26"/>
      <c r="L291" s="26"/>
      <c r="M291" s="276" t="s">
        <v>55</v>
      </c>
      <c r="N291" s="277"/>
      <c r="O291" s="277"/>
      <c r="P291" s="277"/>
      <c r="Q291" s="277"/>
      <c r="R291" s="277"/>
      <c r="S291" s="276" t="s">
        <v>57</v>
      </c>
      <c r="T291" s="277"/>
      <c r="U291" s="277"/>
      <c r="V291" s="278"/>
    </row>
    <row r="292" spans="2:22" s="10" customFormat="1" ht="24.75" customHeight="1">
      <c r="B292" s="264"/>
      <c r="C292" s="261"/>
      <c r="D292" s="262"/>
      <c r="E292" s="261"/>
      <c r="F292" s="262"/>
      <c r="G292" s="261"/>
      <c r="H292" s="270"/>
      <c r="I292" s="273"/>
      <c r="J292" s="270"/>
      <c r="K292" s="52"/>
      <c r="L292" s="45"/>
      <c r="M292" s="50"/>
      <c r="N292" s="37"/>
      <c r="O292" s="274" t="s">
        <v>39</v>
      </c>
      <c r="P292" s="275"/>
      <c r="Q292" s="266" t="s">
        <v>56</v>
      </c>
      <c r="R292" s="279"/>
      <c r="S292" s="50"/>
      <c r="T292" s="56"/>
      <c r="U292" s="266" t="s">
        <v>58</v>
      </c>
      <c r="V292" s="267"/>
    </row>
    <row r="293" spans="2:22" s="53" customFormat="1" ht="24.75" customHeight="1">
      <c r="B293" s="265"/>
      <c r="C293" s="51" t="s">
        <v>50</v>
      </c>
      <c r="D293" s="29" t="s">
        <v>51</v>
      </c>
      <c r="E293" s="71" t="s">
        <v>50</v>
      </c>
      <c r="F293" s="24" t="s">
        <v>51</v>
      </c>
      <c r="G293" s="51" t="s">
        <v>50</v>
      </c>
      <c r="H293" s="29" t="s">
        <v>51</v>
      </c>
      <c r="I293" s="22" t="s">
        <v>50</v>
      </c>
      <c r="J293" s="22" t="s">
        <v>51</v>
      </c>
      <c r="K293" s="54" t="s">
        <v>50</v>
      </c>
      <c r="L293" s="22" t="s">
        <v>51</v>
      </c>
      <c r="M293" s="54" t="s">
        <v>50</v>
      </c>
      <c r="N293" s="22" t="s">
        <v>51</v>
      </c>
      <c r="O293" s="54" t="s">
        <v>50</v>
      </c>
      <c r="P293" s="22" t="s">
        <v>51</v>
      </c>
      <c r="Q293" s="54" t="s">
        <v>50</v>
      </c>
      <c r="R293" s="29" t="s">
        <v>51</v>
      </c>
      <c r="S293" s="22" t="s">
        <v>50</v>
      </c>
      <c r="T293" s="22" t="s">
        <v>51</v>
      </c>
      <c r="U293" s="57" t="s">
        <v>50</v>
      </c>
      <c r="V293" s="24" t="s">
        <v>51</v>
      </c>
    </row>
    <row r="294" spans="2:22" ht="28.5" customHeight="1">
      <c r="B294" s="38" t="s">
        <v>1</v>
      </c>
      <c r="C294" s="60">
        <f>SUM(C295:C323)</f>
        <v>0</v>
      </c>
      <c r="D294" s="64">
        <v>0</v>
      </c>
      <c r="E294" s="60">
        <f>SUM(E295:E323)</f>
        <v>0</v>
      </c>
      <c r="F294" s="64">
        <v>0</v>
      </c>
      <c r="G294" s="47">
        <f>SUM(G295:G323)</f>
        <v>0</v>
      </c>
      <c r="H294" s="23">
        <f>SUM(H295:H323)</f>
        <v>0</v>
      </c>
      <c r="I294" s="20">
        <f t="shared" ref="I294:N294" si="65">SUM(I295:I323)</f>
        <v>0</v>
      </c>
      <c r="J294" s="20">
        <f t="shared" si="65"/>
        <v>0</v>
      </c>
      <c r="K294" s="21">
        <f t="shared" si="65"/>
        <v>0</v>
      </c>
      <c r="L294" s="20">
        <f t="shared" si="65"/>
        <v>0</v>
      </c>
      <c r="M294" s="20">
        <f t="shared" si="65"/>
        <v>0</v>
      </c>
      <c r="N294" s="20">
        <f t="shared" si="65"/>
        <v>0</v>
      </c>
      <c r="O294" s="27"/>
      <c r="P294" s="27"/>
      <c r="Q294" s="20">
        <f t="shared" ref="Q294:V294" si="66">SUM(Q295:Q323)</f>
        <v>0</v>
      </c>
      <c r="R294" s="23">
        <f t="shared" si="66"/>
        <v>0</v>
      </c>
      <c r="S294" s="20">
        <f t="shared" si="66"/>
        <v>0</v>
      </c>
      <c r="T294" s="23">
        <f t="shared" si="66"/>
        <v>0</v>
      </c>
      <c r="U294" s="23">
        <f t="shared" si="66"/>
        <v>0</v>
      </c>
      <c r="V294" s="25">
        <f t="shared" si="66"/>
        <v>0</v>
      </c>
    </row>
    <row r="295" spans="2:22" ht="28.5" customHeight="1">
      <c r="B295" s="39" t="s">
        <v>2</v>
      </c>
      <c r="C295" s="75"/>
      <c r="D295" s="76"/>
      <c r="E295" s="68">
        <f t="shared" ref="E295:F298" si="67">G295+I295+K295</f>
        <v>0</v>
      </c>
      <c r="F295" s="65">
        <f t="shared" si="67"/>
        <v>0</v>
      </c>
      <c r="G295" s="77"/>
      <c r="H295" s="78"/>
      <c r="I295" s="79"/>
      <c r="J295" s="80"/>
      <c r="K295" s="19">
        <f t="shared" ref="K295:L298" si="68">M295+S295</f>
        <v>0</v>
      </c>
      <c r="L295" s="28">
        <f t="shared" si="68"/>
        <v>0</v>
      </c>
      <c r="M295" s="79"/>
      <c r="N295" s="79"/>
      <c r="O295" s="79"/>
      <c r="P295" s="79"/>
      <c r="Q295" s="79"/>
      <c r="R295" s="81"/>
      <c r="S295" s="79"/>
      <c r="T295" s="79"/>
      <c r="U295" s="81"/>
      <c r="V295" s="82"/>
    </row>
    <row r="296" spans="2:22" ht="28.5" customHeight="1">
      <c r="B296" s="40" t="s">
        <v>3</v>
      </c>
      <c r="C296" s="83"/>
      <c r="D296" s="84"/>
      <c r="E296" s="69">
        <f t="shared" si="67"/>
        <v>0</v>
      </c>
      <c r="F296" s="66">
        <f t="shared" si="67"/>
        <v>0</v>
      </c>
      <c r="G296" s="85"/>
      <c r="H296" s="86"/>
      <c r="I296" s="87"/>
      <c r="J296" s="88"/>
      <c r="K296" s="48">
        <f t="shared" si="68"/>
        <v>0</v>
      </c>
      <c r="L296" s="11">
        <f t="shared" si="68"/>
        <v>0</v>
      </c>
      <c r="M296" s="87"/>
      <c r="N296" s="87"/>
      <c r="O296" s="87"/>
      <c r="P296" s="87"/>
      <c r="Q296" s="87"/>
      <c r="R296" s="89"/>
      <c r="S296" s="87"/>
      <c r="T296" s="87"/>
      <c r="U296" s="89"/>
      <c r="V296" s="90"/>
    </row>
    <row r="297" spans="2:22" ht="28.5" customHeight="1">
      <c r="B297" s="40" t="s">
        <v>4</v>
      </c>
      <c r="C297" s="83"/>
      <c r="D297" s="84"/>
      <c r="E297" s="69">
        <f t="shared" si="67"/>
        <v>0</v>
      </c>
      <c r="F297" s="66">
        <f t="shared" si="67"/>
        <v>0</v>
      </c>
      <c r="G297" s="85"/>
      <c r="H297" s="86"/>
      <c r="I297" s="87"/>
      <c r="J297" s="88"/>
      <c r="K297" s="48">
        <f t="shared" si="68"/>
        <v>0</v>
      </c>
      <c r="L297" s="11">
        <f t="shared" si="68"/>
        <v>0</v>
      </c>
      <c r="M297" s="87"/>
      <c r="N297" s="87"/>
      <c r="O297" s="87"/>
      <c r="P297" s="87"/>
      <c r="Q297" s="87"/>
      <c r="R297" s="89"/>
      <c r="S297" s="87"/>
      <c r="T297" s="87"/>
      <c r="U297" s="89"/>
      <c r="V297" s="90"/>
    </row>
    <row r="298" spans="2:22" ht="28.5" customHeight="1">
      <c r="B298" s="40" t="s">
        <v>5</v>
      </c>
      <c r="C298" s="83"/>
      <c r="D298" s="84"/>
      <c r="E298" s="69">
        <f t="shared" si="67"/>
        <v>0</v>
      </c>
      <c r="F298" s="66">
        <f t="shared" si="67"/>
        <v>0</v>
      </c>
      <c r="G298" s="85"/>
      <c r="H298" s="86"/>
      <c r="I298" s="87"/>
      <c r="J298" s="88"/>
      <c r="K298" s="48">
        <f t="shared" si="68"/>
        <v>0</v>
      </c>
      <c r="L298" s="11">
        <f t="shared" si="68"/>
        <v>0</v>
      </c>
      <c r="M298" s="87"/>
      <c r="N298" s="87"/>
      <c r="O298" s="87"/>
      <c r="P298" s="87"/>
      <c r="Q298" s="87"/>
      <c r="R298" s="89"/>
      <c r="S298" s="87"/>
      <c r="T298" s="87"/>
      <c r="U298" s="89"/>
      <c r="V298" s="90"/>
    </row>
    <row r="299" spans="2:22" ht="28.5" customHeight="1">
      <c r="B299" s="40" t="s">
        <v>6</v>
      </c>
      <c r="C299" s="83"/>
      <c r="D299" s="84"/>
      <c r="E299" s="69">
        <f t="shared" ref="E299:E323" si="69">G299+I299+K299</f>
        <v>0</v>
      </c>
      <c r="F299" s="66">
        <f t="shared" ref="F299:F323" si="70">H299+J299+L299</f>
        <v>0</v>
      </c>
      <c r="G299" s="85"/>
      <c r="H299" s="86"/>
      <c r="I299" s="87"/>
      <c r="J299" s="88"/>
      <c r="K299" s="48">
        <f t="shared" ref="K299:K323" si="71">M299+S299</f>
        <v>0</v>
      </c>
      <c r="L299" s="11">
        <f t="shared" ref="L299:L323" si="72">N299+T299</f>
        <v>0</v>
      </c>
      <c r="M299" s="87"/>
      <c r="N299" s="87"/>
      <c r="O299" s="87"/>
      <c r="P299" s="87"/>
      <c r="Q299" s="87"/>
      <c r="R299" s="89"/>
      <c r="S299" s="87"/>
      <c r="T299" s="87"/>
      <c r="U299" s="89"/>
      <c r="V299" s="90"/>
    </row>
    <row r="300" spans="2:22" ht="28.5" customHeight="1">
      <c r="B300" s="40" t="s">
        <v>7</v>
      </c>
      <c r="C300" s="83"/>
      <c r="D300" s="84"/>
      <c r="E300" s="69">
        <f t="shared" si="69"/>
        <v>0</v>
      </c>
      <c r="F300" s="66">
        <f t="shared" si="70"/>
        <v>0</v>
      </c>
      <c r="G300" s="85"/>
      <c r="H300" s="86"/>
      <c r="I300" s="87"/>
      <c r="J300" s="88"/>
      <c r="K300" s="48">
        <f t="shared" si="71"/>
        <v>0</v>
      </c>
      <c r="L300" s="11">
        <f t="shared" si="72"/>
        <v>0</v>
      </c>
      <c r="M300" s="87"/>
      <c r="N300" s="87"/>
      <c r="O300" s="87"/>
      <c r="P300" s="87"/>
      <c r="Q300" s="87"/>
      <c r="R300" s="89"/>
      <c r="S300" s="87"/>
      <c r="T300" s="87"/>
      <c r="U300" s="89"/>
      <c r="V300" s="90"/>
    </row>
    <row r="301" spans="2:22" ht="28.5" customHeight="1">
      <c r="B301" s="40" t="s">
        <v>8</v>
      </c>
      <c r="C301" s="83"/>
      <c r="D301" s="84"/>
      <c r="E301" s="69">
        <f t="shared" si="69"/>
        <v>0</v>
      </c>
      <c r="F301" s="66">
        <f t="shared" si="70"/>
        <v>0</v>
      </c>
      <c r="G301" s="85"/>
      <c r="H301" s="86"/>
      <c r="I301" s="87"/>
      <c r="J301" s="88"/>
      <c r="K301" s="48">
        <f t="shared" si="71"/>
        <v>0</v>
      </c>
      <c r="L301" s="11">
        <f t="shared" si="72"/>
        <v>0</v>
      </c>
      <c r="M301" s="87"/>
      <c r="N301" s="87"/>
      <c r="O301" s="87"/>
      <c r="P301" s="87"/>
      <c r="Q301" s="87"/>
      <c r="R301" s="89"/>
      <c r="S301" s="87"/>
      <c r="T301" s="87"/>
      <c r="U301" s="89"/>
      <c r="V301" s="90"/>
    </row>
    <row r="302" spans="2:22" ht="28.5" customHeight="1">
      <c r="B302" s="40" t="s">
        <v>9</v>
      </c>
      <c r="C302" s="83"/>
      <c r="D302" s="84"/>
      <c r="E302" s="69">
        <f t="shared" si="69"/>
        <v>0</v>
      </c>
      <c r="F302" s="66">
        <f t="shared" si="70"/>
        <v>0</v>
      </c>
      <c r="G302" s="85"/>
      <c r="H302" s="86"/>
      <c r="I302" s="87"/>
      <c r="J302" s="88"/>
      <c r="K302" s="48">
        <f t="shared" si="71"/>
        <v>0</v>
      </c>
      <c r="L302" s="11">
        <f t="shared" si="72"/>
        <v>0</v>
      </c>
      <c r="M302" s="87"/>
      <c r="N302" s="87"/>
      <c r="O302" s="87"/>
      <c r="P302" s="87"/>
      <c r="Q302" s="87"/>
      <c r="R302" s="89"/>
      <c r="S302" s="87"/>
      <c r="T302" s="87"/>
      <c r="U302" s="89"/>
      <c r="V302" s="90"/>
    </row>
    <row r="303" spans="2:22" ht="28.5" customHeight="1">
      <c r="B303" s="40" t="s">
        <v>10</v>
      </c>
      <c r="C303" s="83"/>
      <c r="D303" s="84"/>
      <c r="E303" s="69">
        <f t="shared" si="69"/>
        <v>0</v>
      </c>
      <c r="F303" s="66">
        <f t="shared" si="70"/>
        <v>0</v>
      </c>
      <c r="G303" s="85"/>
      <c r="H303" s="86"/>
      <c r="I303" s="87"/>
      <c r="J303" s="88"/>
      <c r="K303" s="48">
        <f t="shared" si="71"/>
        <v>0</v>
      </c>
      <c r="L303" s="11">
        <f t="shared" si="72"/>
        <v>0</v>
      </c>
      <c r="M303" s="87"/>
      <c r="N303" s="87"/>
      <c r="O303" s="87"/>
      <c r="P303" s="87"/>
      <c r="Q303" s="87"/>
      <c r="R303" s="89"/>
      <c r="S303" s="87"/>
      <c r="T303" s="87"/>
      <c r="U303" s="89"/>
      <c r="V303" s="90"/>
    </row>
    <row r="304" spans="2:22" ht="28.5" customHeight="1">
      <c r="B304" s="40" t="s">
        <v>11</v>
      </c>
      <c r="C304" s="83"/>
      <c r="D304" s="84"/>
      <c r="E304" s="69">
        <f t="shared" si="69"/>
        <v>0</v>
      </c>
      <c r="F304" s="66">
        <f t="shared" si="70"/>
        <v>0</v>
      </c>
      <c r="G304" s="85"/>
      <c r="H304" s="86"/>
      <c r="I304" s="87"/>
      <c r="J304" s="88"/>
      <c r="K304" s="48">
        <f t="shared" si="71"/>
        <v>0</v>
      </c>
      <c r="L304" s="11">
        <f t="shared" si="72"/>
        <v>0</v>
      </c>
      <c r="M304" s="87"/>
      <c r="N304" s="87"/>
      <c r="O304" s="87"/>
      <c r="P304" s="87"/>
      <c r="Q304" s="87"/>
      <c r="R304" s="89"/>
      <c r="S304" s="87"/>
      <c r="T304" s="87"/>
      <c r="U304" s="89"/>
      <c r="V304" s="90"/>
    </row>
    <row r="305" spans="2:22" ht="28.5" customHeight="1">
      <c r="B305" s="40" t="s">
        <v>12</v>
      </c>
      <c r="C305" s="83"/>
      <c r="D305" s="84"/>
      <c r="E305" s="69">
        <f t="shared" si="69"/>
        <v>0</v>
      </c>
      <c r="F305" s="66">
        <f t="shared" si="70"/>
        <v>0</v>
      </c>
      <c r="G305" s="85"/>
      <c r="H305" s="86"/>
      <c r="I305" s="87"/>
      <c r="J305" s="88"/>
      <c r="K305" s="48">
        <f t="shared" si="71"/>
        <v>0</v>
      </c>
      <c r="L305" s="11">
        <f t="shared" si="72"/>
        <v>0</v>
      </c>
      <c r="M305" s="87"/>
      <c r="N305" s="87"/>
      <c r="O305" s="87"/>
      <c r="P305" s="87"/>
      <c r="Q305" s="87"/>
      <c r="R305" s="89"/>
      <c r="S305" s="87"/>
      <c r="T305" s="87"/>
      <c r="U305" s="89"/>
      <c r="V305" s="90"/>
    </row>
    <row r="306" spans="2:22" ht="28.5" customHeight="1">
      <c r="B306" s="40" t="s">
        <v>13</v>
      </c>
      <c r="C306" s="83"/>
      <c r="D306" s="84"/>
      <c r="E306" s="69">
        <f t="shared" si="69"/>
        <v>0</v>
      </c>
      <c r="F306" s="66">
        <f t="shared" si="70"/>
        <v>0</v>
      </c>
      <c r="G306" s="85"/>
      <c r="H306" s="86"/>
      <c r="I306" s="87"/>
      <c r="J306" s="88"/>
      <c r="K306" s="48">
        <f t="shared" si="71"/>
        <v>0</v>
      </c>
      <c r="L306" s="11">
        <f t="shared" si="72"/>
        <v>0</v>
      </c>
      <c r="M306" s="87"/>
      <c r="N306" s="87"/>
      <c r="O306" s="87"/>
      <c r="P306" s="87"/>
      <c r="Q306" s="87"/>
      <c r="R306" s="89"/>
      <c r="S306" s="87"/>
      <c r="T306" s="87"/>
      <c r="U306" s="89"/>
      <c r="V306" s="90"/>
    </row>
    <row r="307" spans="2:22" ht="28.5" customHeight="1">
      <c r="B307" s="40" t="s">
        <v>14</v>
      </c>
      <c r="C307" s="83"/>
      <c r="D307" s="84"/>
      <c r="E307" s="69">
        <f t="shared" si="69"/>
        <v>0</v>
      </c>
      <c r="F307" s="66">
        <f t="shared" si="70"/>
        <v>0</v>
      </c>
      <c r="G307" s="85"/>
      <c r="H307" s="86"/>
      <c r="I307" s="87"/>
      <c r="J307" s="88"/>
      <c r="K307" s="48">
        <f t="shared" si="71"/>
        <v>0</v>
      </c>
      <c r="L307" s="11">
        <f t="shared" si="72"/>
        <v>0</v>
      </c>
      <c r="M307" s="87"/>
      <c r="N307" s="87"/>
      <c r="O307" s="87"/>
      <c r="P307" s="87"/>
      <c r="Q307" s="87"/>
      <c r="R307" s="89"/>
      <c r="S307" s="87"/>
      <c r="T307" s="87"/>
      <c r="U307" s="89"/>
      <c r="V307" s="90"/>
    </row>
    <row r="308" spans="2:22" ht="28.5" customHeight="1">
      <c r="B308" s="40" t="s">
        <v>15</v>
      </c>
      <c r="C308" s="83"/>
      <c r="D308" s="84"/>
      <c r="E308" s="69">
        <f t="shared" si="69"/>
        <v>0</v>
      </c>
      <c r="F308" s="66">
        <f t="shared" si="70"/>
        <v>0</v>
      </c>
      <c r="G308" s="85"/>
      <c r="H308" s="86"/>
      <c r="I308" s="87"/>
      <c r="J308" s="88"/>
      <c r="K308" s="48">
        <f t="shared" si="71"/>
        <v>0</v>
      </c>
      <c r="L308" s="11">
        <f t="shared" si="72"/>
        <v>0</v>
      </c>
      <c r="M308" s="87"/>
      <c r="N308" s="87"/>
      <c r="O308" s="87"/>
      <c r="P308" s="87"/>
      <c r="Q308" s="87"/>
      <c r="R308" s="89"/>
      <c r="S308" s="87"/>
      <c r="T308" s="87"/>
      <c r="U308" s="89"/>
      <c r="V308" s="90"/>
    </row>
    <row r="309" spans="2:22" ht="28.5" customHeight="1">
      <c r="B309" s="40" t="s">
        <v>16</v>
      </c>
      <c r="C309" s="83"/>
      <c r="D309" s="84"/>
      <c r="E309" s="69">
        <f t="shared" si="69"/>
        <v>0</v>
      </c>
      <c r="F309" s="66">
        <f t="shared" si="70"/>
        <v>0</v>
      </c>
      <c r="G309" s="85"/>
      <c r="H309" s="86"/>
      <c r="I309" s="87"/>
      <c r="J309" s="88"/>
      <c r="K309" s="48">
        <f t="shared" si="71"/>
        <v>0</v>
      </c>
      <c r="L309" s="11">
        <f t="shared" si="72"/>
        <v>0</v>
      </c>
      <c r="M309" s="87"/>
      <c r="N309" s="87"/>
      <c r="O309" s="87"/>
      <c r="P309" s="87"/>
      <c r="Q309" s="87"/>
      <c r="R309" s="89"/>
      <c r="S309" s="87"/>
      <c r="T309" s="87"/>
      <c r="U309" s="89"/>
      <c r="V309" s="90"/>
    </row>
    <row r="310" spans="2:22" ht="28.5" customHeight="1">
      <c r="B310" s="40" t="s">
        <v>17</v>
      </c>
      <c r="C310" s="83"/>
      <c r="D310" s="84"/>
      <c r="E310" s="69">
        <f t="shared" si="69"/>
        <v>0</v>
      </c>
      <c r="F310" s="66">
        <f t="shared" si="70"/>
        <v>0</v>
      </c>
      <c r="G310" s="85"/>
      <c r="H310" s="86"/>
      <c r="I310" s="87"/>
      <c r="J310" s="88"/>
      <c r="K310" s="48">
        <f t="shared" si="71"/>
        <v>0</v>
      </c>
      <c r="L310" s="11">
        <f t="shared" si="72"/>
        <v>0</v>
      </c>
      <c r="M310" s="87"/>
      <c r="N310" s="87"/>
      <c r="O310" s="87"/>
      <c r="P310" s="87"/>
      <c r="Q310" s="87"/>
      <c r="R310" s="89"/>
      <c r="S310" s="87"/>
      <c r="T310" s="87"/>
      <c r="U310" s="89"/>
      <c r="V310" s="90"/>
    </row>
    <row r="311" spans="2:22" ht="28.5" customHeight="1">
      <c r="B311" s="40" t="s">
        <v>18</v>
      </c>
      <c r="C311" s="83"/>
      <c r="D311" s="84"/>
      <c r="E311" s="69">
        <f t="shared" si="69"/>
        <v>0</v>
      </c>
      <c r="F311" s="66">
        <f t="shared" si="70"/>
        <v>0</v>
      </c>
      <c r="G311" s="85"/>
      <c r="H311" s="86"/>
      <c r="I311" s="87"/>
      <c r="J311" s="88"/>
      <c r="K311" s="48">
        <f t="shared" si="71"/>
        <v>0</v>
      </c>
      <c r="L311" s="11">
        <f t="shared" si="72"/>
        <v>0</v>
      </c>
      <c r="M311" s="87"/>
      <c r="N311" s="87"/>
      <c r="O311" s="87"/>
      <c r="P311" s="87"/>
      <c r="Q311" s="87"/>
      <c r="R311" s="89"/>
      <c r="S311" s="87"/>
      <c r="T311" s="87"/>
      <c r="U311" s="89"/>
      <c r="V311" s="90"/>
    </row>
    <row r="312" spans="2:22" ht="28.5" customHeight="1">
      <c r="B312" s="40" t="s">
        <v>19</v>
      </c>
      <c r="C312" s="83"/>
      <c r="D312" s="84"/>
      <c r="E312" s="69">
        <f t="shared" si="69"/>
        <v>0</v>
      </c>
      <c r="F312" s="66">
        <f t="shared" si="70"/>
        <v>0</v>
      </c>
      <c r="G312" s="85"/>
      <c r="H312" s="86"/>
      <c r="I312" s="87"/>
      <c r="J312" s="88"/>
      <c r="K312" s="48">
        <f t="shared" si="71"/>
        <v>0</v>
      </c>
      <c r="L312" s="11">
        <f t="shared" si="72"/>
        <v>0</v>
      </c>
      <c r="M312" s="87"/>
      <c r="N312" s="87"/>
      <c r="O312" s="87"/>
      <c r="P312" s="87"/>
      <c r="Q312" s="87"/>
      <c r="R312" s="89"/>
      <c r="S312" s="87"/>
      <c r="T312" s="87"/>
      <c r="U312" s="89"/>
      <c r="V312" s="90"/>
    </row>
    <row r="313" spans="2:22" ht="28.5" customHeight="1">
      <c r="B313" s="40" t="s">
        <v>20</v>
      </c>
      <c r="C313" s="83"/>
      <c r="D313" s="84"/>
      <c r="E313" s="69">
        <f t="shared" si="69"/>
        <v>0</v>
      </c>
      <c r="F313" s="66">
        <f t="shared" si="70"/>
        <v>0</v>
      </c>
      <c r="G313" s="85"/>
      <c r="H313" s="86"/>
      <c r="I313" s="87"/>
      <c r="J313" s="88"/>
      <c r="K313" s="48">
        <f t="shared" si="71"/>
        <v>0</v>
      </c>
      <c r="L313" s="11">
        <f t="shared" si="72"/>
        <v>0</v>
      </c>
      <c r="M313" s="87"/>
      <c r="N313" s="87"/>
      <c r="O313" s="87"/>
      <c r="P313" s="87"/>
      <c r="Q313" s="87"/>
      <c r="R313" s="89"/>
      <c r="S313" s="87"/>
      <c r="T313" s="87"/>
      <c r="U313" s="89"/>
      <c r="V313" s="90"/>
    </row>
    <row r="314" spans="2:22" ht="28.5" customHeight="1">
      <c r="B314" s="40" t="s">
        <v>21</v>
      </c>
      <c r="C314" s="83"/>
      <c r="D314" s="84"/>
      <c r="E314" s="69">
        <f t="shared" si="69"/>
        <v>0</v>
      </c>
      <c r="F314" s="66">
        <f t="shared" si="70"/>
        <v>0</v>
      </c>
      <c r="G314" s="85"/>
      <c r="H314" s="86"/>
      <c r="I314" s="87"/>
      <c r="J314" s="88"/>
      <c r="K314" s="48">
        <f t="shared" si="71"/>
        <v>0</v>
      </c>
      <c r="L314" s="11">
        <f t="shared" si="72"/>
        <v>0</v>
      </c>
      <c r="M314" s="87"/>
      <c r="N314" s="87"/>
      <c r="O314" s="87"/>
      <c r="P314" s="87"/>
      <c r="Q314" s="87"/>
      <c r="R314" s="89"/>
      <c r="S314" s="87"/>
      <c r="T314" s="87"/>
      <c r="U314" s="89"/>
      <c r="V314" s="90"/>
    </row>
    <row r="315" spans="2:22" ht="28.5" customHeight="1">
      <c r="B315" s="40" t="s">
        <v>22</v>
      </c>
      <c r="C315" s="83"/>
      <c r="D315" s="84"/>
      <c r="E315" s="69">
        <f t="shared" si="69"/>
        <v>0</v>
      </c>
      <c r="F315" s="66">
        <f t="shared" si="70"/>
        <v>0</v>
      </c>
      <c r="G315" s="85"/>
      <c r="H315" s="86"/>
      <c r="I315" s="87"/>
      <c r="J315" s="88"/>
      <c r="K315" s="48">
        <f t="shared" si="71"/>
        <v>0</v>
      </c>
      <c r="L315" s="11">
        <f t="shared" si="72"/>
        <v>0</v>
      </c>
      <c r="M315" s="87"/>
      <c r="N315" s="87"/>
      <c r="O315" s="87"/>
      <c r="P315" s="87"/>
      <c r="Q315" s="87"/>
      <c r="R315" s="89"/>
      <c r="S315" s="87"/>
      <c r="T315" s="87"/>
      <c r="U315" s="89"/>
      <c r="V315" s="90"/>
    </row>
    <row r="316" spans="2:22" ht="28.5" customHeight="1">
      <c r="B316" s="40" t="s">
        <v>23</v>
      </c>
      <c r="C316" s="83"/>
      <c r="D316" s="84"/>
      <c r="E316" s="69">
        <f t="shared" si="69"/>
        <v>0</v>
      </c>
      <c r="F316" s="66">
        <f t="shared" si="70"/>
        <v>0</v>
      </c>
      <c r="G316" s="85"/>
      <c r="H316" s="86"/>
      <c r="I316" s="87"/>
      <c r="J316" s="88"/>
      <c r="K316" s="48">
        <f t="shared" si="71"/>
        <v>0</v>
      </c>
      <c r="L316" s="11">
        <f t="shared" si="72"/>
        <v>0</v>
      </c>
      <c r="M316" s="87"/>
      <c r="N316" s="87"/>
      <c r="O316" s="87"/>
      <c r="P316" s="87"/>
      <c r="Q316" s="87"/>
      <c r="R316" s="89"/>
      <c r="S316" s="87"/>
      <c r="T316" s="87"/>
      <c r="U316" s="89"/>
      <c r="V316" s="90"/>
    </row>
    <row r="317" spans="2:22" ht="28.5" customHeight="1">
      <c r="B317" s="40" t="s">
        <v>24</v>
      </c>
      <c r="C317" s="83"/>
      <c r="D317" s="84"/>
      <c r="E317" s="69">
        <f t="shared" si="69"/>
        <v>0</v>
      </c>
      <c r="F317" s="66">
        <f t="shared" si="70"/>
        <v>0</v>
      </c>
      <c r="G317" s="85"/>
      <c r="H317" s="86"/>
      <c r="I317" s="87"/>
      <c r="J317" s="88"/>
      <c r="K317" s="48">
        <f t="shared" si="71"/>
        <v>0</v>
      </c>
      <c r="L317" s="11">
        <f t="shared" si="72"/>
        <v>0</v>
      </c>
      <c r="M317" s="87"/>
      <c r="N317" s="87"/>
      <c r="O317" s="87"/>
      <c r="P317" s="87"/>
      <c r="Q317" s="87"/>
      <c r="R317" s="89"/>
      <c r="S317" s="87"/>
      <c r="T317" s="87"/>
      <c r="U317" s="89"/>
      <c r="V317" s="90"/>
    </row>
    <row r="318" spans="2:22" ht="28.5" customHeight="1">
      <c r="B318" s="40" t="s">
        <v>25</v>
      </c>
      <c r="C318" s="83"/>
      <c r="D318" s="84"/>
      <c r="E318" s="69">
        <f t="shared" si="69"/>
        <v>0</v>
      </c>
      <c r="F318" s="66">
        <f t="shared" si="70"/>
        <v>0</v>
      </c>
      <c r="G318" s="85"/>
      <c r="H318" s="86"/>
      <c r="I318" s="87"/>
      <c r="J318" s="88"/>
      <c r="K318" s="48">
        <f t="shared" si="71"/>
        <v>0</v>
      </c>
      <c r="L318" s="11">
        <f t="shared" si="72"/>
        <v>0</v>
      </c>
      <c r="M318" s="87"/>
      <c r="N318" s="87"/>
      <c r="O318" s="87"/>
      <c r="P318" s="87"/>
      <c r="Q318" s="87"/>
      <c r="R318" s="89"/>
      <c r="S318" s="87"/>
      <c r="T318" s="87"/>
      <c r="U318" s="89"/>
      <c r="V318" s="90"/>
    </row>
    <row r="319" spans="2:22" ht="28.5" customHeight="1">
      <c r="B319" s="40" t="s">
        <v>26</v>
      </c>
      <c r="C319" s="83"/>
      <c r="D319" s="84"/>
      <c r="E319" s="69">
        <f t="shared" si="69"/>
        <v>0</v>
      </c>
      <c r="F319" s="66">
        <f t="shared" si="70"/>
        <v>0</v>
      </c>
      <c r="G319" s="85"/>
      <c r="H319" s="86"/>
      <c r="I319" s="87"/>
      <c r="J319" s="88"/>
      <c r="K319" s="48">
        <f t="shared" si="71"/>
        <v>0</v>
      </c>
      <c r="L319" s="11">
        <f t="shared" si="72"/>
        <v>0</v>
      </c>
      <c r="M319" s="87"/>
      <c r="N319" s="87"/>
      <c r="O319" s="87"/>
      <c r="P319" s="87"/>
      <c r="Q319" s="87"/>
      <c r="R319" s="89"/>
      <c r="S319" s="87"/>
      <c r="T319" s="87"/>
      <c r="U319" s="89"/>
      <c r="V319" s="90"/>
    </row>
    <row r="320" spans="2:22" ht="28.5" customHeight="1">
      <c r="B320" s="40" t="s">
        <v>27</v>
      </c>
      <c r="C320" s="83"/>
      <c r="D320" s="84"/>
      <c r="E320" s="69">
        <f t="shared" si="69"/>
        <v>0</v>
      </c>
      <c r="F320" s="66">
        <f t="shared" si="70"/>
        <v>0</v>
      </c>
      <c r="G320" s="85"/>
      <c r="H320" s="86"/>
      <c r="I320" s="87"/>
      <c r="J320" s="88"/>
      <c r="K320" s="48">
        <f t="shared" si="71"/>
        <v>0</v>
      </c>
      <c r="L320" s="11">
        <f t="shared" si="72"/>
        <v>0</v>
      </c>
      <c r="M320" s="87"/>
      <c r="N320" s="87"/>
      <c r="O320" s="87"/>
      <c r="P320" s="87"/>
      <c r="Q320" s="87"/>
      <c r="R320" s="89"/>
      <c r="S320" s="87"/>
      <c r="T320" s="87"/>
      <c r="U320" s="89"/>
      <c r="V320" s="90"/>
    </row>
    <row r="321" spans="2:22" ht="28.5" customHeight="1">
      <c r="B321" s="40" t="s">
        <v>28</v>
      </c>
      <c r="C321" s="83"/>
      <c r="D321" s="84"/>
      <c r="E321" s="69">
        <f t="shared" si="69"/>
        <v>0</v>
      </c>
      <c r="F321" s="66">
        <f t="shared" si="70"/>
        <v>0</v>
      </c>
      <c r="G321" s="85"/>
      <c r="H321" s="86"/>
      <c r="I321" s="87"/>
      <c r="J321" s="88"/>
      <c r="K321" s="48">
        <f t="shared" si="71"/>
        <v>0</v>
      </c>
      <c r="L321" s="11">
        <f t="shared" si="72"/>
        <v>0</v>
      </c>
      <c r="M321" s="87"/>
      <c r="N321" s="87"/>
      <c r="O321" s="87"/>
      <c r="P321" s="87"/>
      <c r="Q321" s="87"/>
      <c r="R321" s="89"/>
      <c r="S321" s="87"/>
      <c r="T321" s="87"/>
      <c r="U321" s="89"/>
      <c r="V321" s="90"/>
    </row>
    <row r="322" spans="2:22" ht="28.5" customHeight="1">
      <c r="B322" s="40" t="s">
        <v>29</v>
      </c>
      <c r="C322" s="83"/>
      <c r="D322" s="84"/>
      <c r="E322" s="69">
        <f t="shared" si="69"/>
        <v>0</v>
      </c>
      <c r="F322" s="66">
        <f t="shared" si="70"/>
        <v>0</v>
      </c>
      <c r="G322" s="85"/>
      <c r="H322" s="86"/>
      <c r="I322" s="87"/>
      <c r="J322" s="88"/>
      <c r="K322" s="48">
        <f t="shared" si="71"/>
        <v>0</v>
      </c>
      <c r="L322" s="11">
        <f t="shared" si="72"/>
        <v>0</v>
      </c>
      <c r="M322" s="87"/>
      <c r="N322" s="87"/>
      <c r="O322" s="87"/>
      <c r="P322" s="87"/>
      <c r="Q322" s="87"/>
      <c r="R322" s="89"/>
      <c r="S322" s="87"/>
      <c r="T322" s="87"/>
      <c r="U322" s="89"/>
      <c r="V322" s="90"/>
    </row>
    <row r="323" spans="2:22" ht="28.5" customHeight="1">
      <c r="B323" s="41" t="s">
        <v>30</v>
      </c>
      <c r="C323" s="91"/>
      <c r="D323" s="92"/>
      <c r="E323" s="70">
        <f t="shared" si="69"/>
        <v>0</v>
      </c>
      <c r="F323" s="67">
        <f t="shared" si="70"/>
        <v>0</v>
      </c>
      <c r="G323" s="93"/>
      <c r="H323" s="94"/>
      <c r="I323" s="95"/>
      <c r="J323" s="96"/>
      <c r="K323" s="72">
        <f t="shared" si="71"/>
        <v>0</v>
      </c>
      <c r="L323" s="12">
        <f t="shared" si="72"/>
        <v>0</v>
      </c>
      <c r="M323" s="95"/>
      <c r="N323" s="95"/>
      <c r="O323" s="95"/>
      <c r="P323" s="95"/>
      <c r="Q323" s="95"/>
      <c r="R323" s="97"/>
      <c r="S323" s="95"/>
      <c r="T323" s="95"/>
      <c r="U323" s="97"/>
      <c r="V323" s="98"/>
    </row>
    <row r="324" spans="2:22" ht="9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2:22" ht="18.75" customHeight="1">
      <c r="B325" s="74" t="s">
        <v>75</v>
      </c>
      <c r="C325" s="74"/>
      <c r="D325" s="74"/>
      <c r="E325" s="73"/>
      <c r="F325" s="36"/>
      <c r="G325" s="36"/>
      <c r="H325" s="36"/>
      <c r="I325" s="73" t="s">
        <v>61</v>
      </c>
      <c r="J325" s="99"/>
      <c r="K325" s="36" t="s">
        <v>62</v>
      </c>
      <c r="P325" s="73" t="s">
        <v>1759</v>
      </c>
      <c r="Q325" s="280" t="s">
        <v>65</v>
      </c>
      <c r="R325" s="280"/>
      <c r="S325" s="280"/>
      <c r="T325" s="280"/>
      <c r="U325" s="280"/>
      <c r="V325" s="205" t="s">
        <v>63</v>
      </c>
    </row>
    <row r="326" spans="2:22" ht="50.25" customHeight="1">
      <c r="B326" s="263" t="s">
        <v>0</v>
      </c>
      <c r="C326" s="257" t="s">
        <v>59</v>
      </c>
      <c r="D326" s="258"/>
      <c r="E326" s="257" t="s">
        <v>60</v>
      </c>
      <c r="F326" s="258"/>
      <c r="G326" s="257" t="s">
        <v>52</v>
      </c>
      <c r="H326" s="268"/>
      <c r="I326" s="271" t="s">
        <v>53</v>
      </c>
      <c r="J326" s="268"/>
      <c r="K326" s="254" t="s">
        <v>54</v>
      </c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6"/>
    </row>
    <row r="327" spans="2:22" ht="48.75" customHeight="1">
      <c r="B327" s="264"/>
      <c r="C327" s="259"/>
      <c r="D327" s="260"/>
      <c r="E327" s="259"/>
      <c r="F327" s="260"/>
      <c r="G327" s="259"/>
      <c r="H327" s="269"/>
      <c r="I327" s="272"/>
      <c r="J327" s="269"/>
      <c r="K327" s="26"/>
      <c r="L327" s="26"/>
      <c r="M327" s="276" t="s">
        <v>55</v>
      </c>
      <c r="N327" s="277"/>
      <c r="O327" s="277"/>
      <c r="P327" s="277"/>
      <c r="Q327" s="277"/>
      <c r="R327" s="277"/>
      <c r="S327" s="276" t="s">
        <v>57</v>
      </c>
      <c r="T327" s="277"/>
      <c r="U327" s="277"/>
      <c r="V327" s="278"/>
    </row>
    <row r="328" spans="2:22" s="10" customFormat="1" ht="24.75" customHeight="1">
      <c r="B328" s="264"/>
      <c r="C328" s="261"/>
      <c r="D328" s="262"/>
      <c r="E328" s="261"/>
      <c r="F328" s="262"/>
      <c r="G328" s="261"/>
      <c r="H328" s="270"/>
      <c r="I328" s="273"/>
      <c r="J328" s="270"/>
      <c r="K328" s="52"/>
      <c r="L328" s="45"/>
      <c r="M328" s="50"/>
      <c r="N328" s="37"/>
      <c r="O328" s="274" t="s">
        <v>39</v>
      </c>
      <c r="P328" s="275"/>
      <c r="Q328" s="266" t="s">
        <v>56</v>
      </c>
      <c r="R328" s="279"/>
      <c r="S328" s="50"/>
      <c r="T328" s="56"/>
      <c r="U328" s="266" t="s">
        <v>58</v>
      </c>
      <c r="V328" s="267"/>
    </row>
    <row r="329" spans="2:22" s="53" customFormat="1" ht="24.75" customHeight="1">
      <c r="B329" s="265"/>
      <c r="C329" s="51" t="s">
        <v>50</v>
      </c>
      <c r="D329" s="29" t="s">
        <v>51</v>
      </c>
      <c r="E329" s="71" t="s">
        <v>50</v>
      </c>
      <c r="F329" s="24" t="s">
        <v>51</v>
      </c>
      <c r="G329" s="51" t="s">
        <v>50</v>
      </c>
      <c r="H329" s="29" t="s">
        <v>51</v>
      </c>
      <c r="I329" s="22" t="s">
        <v>50</v>
      </c>
      <c r="J329" s="22" t="s">
        <v>51</v>
      </c>
      <c r="K329" s="54" t="s">
        <v>50</v>
      </c>
      <c r="L329" s="22" t="s">
        <v>51</v>
      </c>
      <c r="M329" s="54" t="s">
        <v>50</v>
      </c>
      <c r="N329" s="22" t="s">
        <v>51</v>
      </c>
      <c r="O329" s="54" t="s">
        <v>50</v>
      </c>
      <c r="P329" s="22" t="s">
        <v>51</v>
      </c>
      <c r="Q329" s="54" t="s">
        <v>50</v>
      </c>
      <c r="R329" s="29" t="s">
        <v>51</v>
      </c>
      <c r="S329" s="22" t="s">
        <v>50</v>
      </c>
      <c r="T329" s="22" t="s">
        <v>51</v>
      </c>
      <c r="U329" s="57" t="s">
        <v>50</v>
      </c>
      <c r="V329" s="24" t="s">
        <v>51</v>
      </c>
    </row>
    <row r="330" spans="2:22" ht="28.5" customHeight="1">
      <c r="B330" s="38" t="s">
        <v>1</v>
      </c>
      <c r="C330" s="60">
        <f>SUM(C331:C359)</f>
        <v>0</v>
      </c>
      <c r="D330" s="64">
        <v>0</v>
      </c>
      <c r="E330" s="60">
        <f>SUM(E331:E359)</f>
        <v>0</v>
      </c>
      <c r="F330" s="64">
        <v>0</v>
      </c>
      <c r="G330" s="47">
        <f>SUM(G331:G359)</f>
        <v>0</v>
      </c>
      <c r="H330" s="23">
        <f>SUM(H331:H359)</f>
        <v>0</v>
      </c>
      <c r="I330" s="20">
        <f t="shared" ref="I330:N330" si="73">SUM(I331:I359)</f>
        <v>0</v>
      </c>
      <c r="J330" s="20">
        <f t="shared" si="73"/>
        <v>0</v>
      </c>
      <c r="K330" s="21">
        <f t="shared" si="73"/>
        <v>0</v>
      </c>
      <c r="L330" s="20">
        <f t="shared" si="73"/>
        <v>0</v>
      </c>
      <c r="M330" s="20">
        <f t="shared" si="73"/>
        <v>0</v>
      </c>
      <c r="N330" s="20">
        <f t="shared" si="73"/>
        <v>0</v>
      </c>
      <c r="O330" s="27"/>
      <c r="P330" s="27"/>
      <c r="Q330" s="20">
        <f t="shared" ref="Q330:V330" si="74">SUM(Q331:Q359)</f>
        <v>0</v>
      </c>
      <c r="R330" s="23">
        <f t="shared" si="74"/>
        <v>0</v>
      </c>
      <c r="S330" s="20">
        <f t="shared" si="74"/>
        <v>0</v>
      </c>
      <c r="T330" s="23">
        <f t="shared" si="74"/>
        <v>0</v>
      </c>
      <c r="U330" s="23">
        <f t="shared" si="74"/>
        <v>0</v>
      </c>
      <c r="V330" s="25">
        <f t="shared" si="74"/>
        <v>0</v>
      </c>
    </row>
    <row r="331" spans="2:22" ht="28.5" customHeight="1">
      <c r="B331" s="39" t="s">
        <v>2</v>
      </c>
      <c r="C331" s="75"/>
      <c r="D331" s="76"/>
      <c r="E331" s="68">
        <f t="shared" ref="E331:F334" si="75">G331+I331+K331</f>
        <v>0</v>
      </c>
      <c r="F331" s="65">
        <f t="shared" si="75"/>
        <v>0</v>
      </c>
      <c r="G331" s="77"/>
      <c r="H331" s="78"/>
      <c r="I331" s="79"/>
      <c r="J331" s="80"/>
      <c r="K331" s="19">
        <f t="shared" ref="K331:L334" si="76">M331+S331</f>
        <v>0</v>
      </c>
      <c r="L331" s="28">
        <f t="shared" si="76"/>
        <v>0</v>
      </c>
      <c r="M331" s="79"/>
      <c r="N331" s="79"/>
      <c r="O331" s="79"/>
      <c r="P331" s="79"/>
      <c r="Q331" s="79"/>
      <c r="R331" s="81"/>
      <c r="S331" s="79"/>
      <c r="T331" s="79"/>
      <c r="U331" s="81"/>
      <c r="V331" s="82"/>
    </row>
    <row r="332" spans="2:22" ht="28.5" customHeight="1">
      <c r="B332" s="40" t="s">
        <v>3</v>
      </c>
      <c r="C332" s="83"/>
      <c r="D332" s="84"/>
      <c r="E332" s="69">
        <f t="shared" si="75"/>
        <v>0</v>
      </c>
      <c r="F332" s="66">
        <f t="shared" si="75"/>
        <v>0</v>
      </c>
      <c r="G332" s="85"/>
      <c r="H332" s="86"/>
      <c r="I332" s="87"/>
      <c r="J332" s="88"/>
      <c r="K332" s="48">
        <f t="shared" si="76"/>
        <v>0</v>
      </c>
      <c r="L332" s="11">
        <f t="shared" si="76"/>
        <v>0</v>
      </c>
      <c r="M332" s="87"/>
      <c r="N332" s="87"/>
      <c r="O332" s="87"/>
      <c r="P332" s="87"/>
      <c r="Q332" s="87"/>
      <c r="R332" s="89"/>
      <c r="S332" s="87"/>
      <c r="T332" s="87"/>
      <c r="U332" s="89"/>
      <c r="V332" s="90"/>
    </row>
    <row r="333" spans="2:22" ht="28.5" customHeight="1">
      <c r="B333" s="40" t="s">
        <v>4</v>
      </c>
      <c r="C333" s="83"/>
      <c r="D333" s="84"/>
      <c r="E333" s="69">
        <f t="shared" si="75"/>
        <v>0</v>
      </c>
      <c r="F333" s="66">
        <f t="shared" si="75"/>
        <v>0</v>
      </c>
      <c r="G333" s="85"/>
      <c r="H333" s="86"/>
      <c r="I333" s="87"/>
      <c r="J333" s="88"/>
      <c r="K333" s="48">
        <f t="shared" si="76"/>
        <v>0</v>
      </c>
      <c r="L333" s="11">
        <f t="shared" si="76"/>
        <v>0</v>
      </c>
      <c r="M333" s="87"/>
      <c r="N333" s="87"/>
      <c r="O333" s="87"/>
      <c r="P333" s="87"/>
      <c r="Q333" s="87"/>
      <c r="R333" s="89"/>
      <c r="S333" s="87"/>
      <c r="T333" s="87"/>
      <c r="U333" s="89"/>
      <c r="V333" s="90"/>
    </row>
    <row r="334" spans="2:22" ht="28.5" customHeight="1">
      <c r="B334" s="40" t="s">
        <v>5</v>
      </c>
      <c r="C334" s="83"/>
      <c r="D334" s="84"/>
      <c r="E334" s="69">
        <f t="shared" si="75"/>
        <v>0</v>
      </c>
      <c r="F334" s="66">
        <f t="shared" si="75"/>
        <v>0</v>
      </c>
      <c r="G334" s="85"/>
      <c r="H334" s="86"/>
      <c r="I334" s="87"/>
      <c r="J334" s="88"/>
      <c r="K334" s="48">
        <f t="shared" si="76"/>
        <v>0</v>
      </c>
      <c r="L334" s="11">
        <f t="shared" si="76"/>
        <v>0</v>
      </c>
      <c r="M334" s="87"/>
      <c r="N334" s="87"/>
      <c r="O334" s="87"/>
      <c r="P334" s="87"/>
      <c r="Q334" s="87"/>
      <c r="R334" s="89"/>
      <c r="S334" s="87"/>
      <c r="T334" s="87"/>
      <c r="U334" s="89"/>
      <c r="V334" s="90"/>
    </row>
    <row r="335" spans="2:22" ht="28.5" customHeight="1">
      <c r="B335" s="40" t="s">
        <v>6</v>
      </c>
      <c r="C335" s="83"/>
      <c r="D335" s="84"/>
      <c r="E335" s="69">
        <f t="shared" ref="E335:E359" si="77">G335+I335+K335</f>
        <v>0</v>
      </c>
      <c r="F335" s="66">
        <f t="shared" ref="F335:F359" si="78">H335+J335+L335</f>
        <v>0</v>
      </c>
      <c r="G335" s="85"/>
      <c r="H335" s="86"/>
      <c r="I335" s="87"/>
      <c r="J335" s="88"/>
      <c r="K335" s="48">
        <f t="shared" ref="K335:K359" si="79">M335+S335</f>
        <v>0</v>
      </c>
      <c r="L335" s="11">
        <f t="shared" ref="L335:L359" si="80">N335+T335</f>
        <v>0</v>
      </c>
      <c r="M335" s="87"/>
      <c r="N335" s="87"/>
      <c r="O335" s="87"/>
      <c r="P335" s="87"/>
      <c r="Q335" s="87"/>
      <c r="R335" s="89"/>
      <c r="S335" s="87"/>
      <c r="T335" s="87"/>
      <c r="U335" s="89"/>
      <c r="V335" s="90"/>
    </row>
    <row r="336" spans="2:22" ht="28.5" customHeight="1">
      <c r="B336" s="40" t="s">
        <v>7</v>
      </c>
      <c r="C336" s="83"/>
      <c r="D336" s="84"/>
      <c r="E336" s="69">
        <f>G336+I336+K336</f>
        <v>0</v>
      </c>
      <c r="F336" s="66">
        <f t="shared" si="78"/>
        <v>0</v>
      </c>
      <c r="G336" s="85"/>
      <c r="H336" s="86"/>
      <c r="I336" s="87"/>
      <c r="J336" s="88"/>
      <c r="K336" s="48">
        <f t="shared" si="79"/>
        <v>0</v>
      </c>
      <c r="L336" s="11">
        <f t="shared" si="80"/>
        <v>0</v>
      </c>
      <c r="M336" s="87"/>
      <c r="N336" s="87"/>
      <c r="O336" s="87"/>
      <c r="P336" s="87"/>
      <c r="Q336" s="87"/>
      <c r="R336" s="89"/>
      <c r="S336" s="87"/>
      <c r="T336" s="87"/>
      <c r="U336" s="89"/>
      <c r="V336" s="90"/>
    </row>
    <row r="337" spans="2:22" ht="28.5" customHeight="1">
      <c r="B337" s="40" t="s">
        <v>8</v>
      </c>
      <c r="C337" s="83"/>
      <c r="D337" s="84"/>
      <c r="E337" s="69">
        <f t="shared" si="77"/>
        <v>0</v>
      </c>
      <c r="F337" s="66">
        <f t="shared" si="78"/>
        <v>0</v>
      </c>
      <c r="G337" s="85"/>
      <c r="H337" s="86"/>
      <c r="I337" s="87"/>
      <c r="J337" s="88"/>
      <c r="K337" s="48">
        <f t="shared" si="79"/>
        <v>0</v>
      </c>
      <c r="L337" s="11">
        <f t="shared" si="80"/>
        <v>0</v>
      </c>
      <c r="M337" s="87"/>
      <c r="N337" s="87"/>
      <c r="O337" s="87"/>
      <c r="P337" s="87"/>
      <c r="Q337" s="87"/>
      <c r="R337" s="89"/>
      <c r="S337" s="87"/>
      <c r="T337" s="87"/>
      <c r="U337" s="89"/>
      <c r="V337" s="90"/>
    </row>
    <row r="338" spans="2:22" ht="28.5" customHeight="1">
      <c r="B338" s="40" t="s">
        <v>9</v>
      </c>
      <c r="C338" s="83"/>
      <c r="D338" s="84"/>
      <c r="E338" s="69">
        <f t="shared" si="77"/>
        <v>0</v>
      </c>
      <c r="F338" s="66">
        <f t="shared" si="78"/>
        <v>0</v>
      </c>
      <c r="G338" s="85"/>
      <c r="H338" s="86"/>
      <c r="I338" s="87"/>
      <c r="J338" s="88"/>
      <c r="K338" s="48">
        <f t="shared" si="79"/>
        <v>0</v>
      </c>
      <c r="L338" s="11">
        <f t="shared" si="80"/>
        <v>0</v>
      </c>
      <c r="M338" s="87"/>
      <c r="N338" s="87"/>
      <c r="O338" s="87"/>
      <c r="P338" s="87"/>
      <c r="Q338" s="87"/>
      <c r="R338" s="89"/>
      <c r="S338" s="87"/>
      <c r="T338" s="87"/>
      <c r="U338" s="89"/>
      <c r="V338" s="90"/>
    </row>
    <row r="339" spans="2:22" ht="28.5" customHeight="1">
      <c r="B339" s="40" t="s">
        <v>10</v>
      </c>
      <c r="C339" s="83"/>
      <c r="D339" s="84"/>
      <c r="E339" s="69">
        <f t="shared" si="77"/>
        <v>0</v>
      </c>
      <c r="F339" s="66">
        <f t="shared" si="78"/>
        <v>0</v>
      </c>
      <c r="G339" s="85"/>
      <c r="H339" s="86"/>
      <c r="I339" s="87"/>
      <c r="J339" s="88"/>
      <c r="K339" s="48">
        <f t="shared" si="79"/>
        <v>0</v>
      </c>
      <c r="L339" s="11">
        <f t="shared" si="80"/>
        <v>0</v>
      </c>
      <c r="M339" s="87"/>
      <c r="N339" s="87"/>
      <c r="O339" s="87"/>
      <c r="P339" s="87"/>
      <c r="Q339" s="87"/>
      <c r="R339" s="89"/>
      <c r="S339" s="87"/>
      <c r="T339" s="87"/>
      <c r="U339" s="89"/>
      <c r="V339" s="90"/>
    </row>
    <row r="340" spans="2:22" ht="28.5" customHeight="1">
      <c r="B340" s="40" t="s">
        <v>11</v>
      </c>
      <c r="C340" s="83"/>
      <c r="D340" s="84"/>
      <c r="E340" s="69">
        <f t="shared" si="77"/>
        <v>0</v>
      </c>
      <c r="F340" s="66">
        <f t="shared" si="78"/>
        <v>0</v>
      </c>
      <c r="G340" s="85"/>
      <c r="H340" s="86"/>
      <c r="I340" s="87"/>
      <c r="J340" s="88"/>
      <c r="K340" s="48">
        <f t="shared" si="79"/>
        <v>0</v>
      </c>
      <c r="L340" s="11">
        <f t="shared" si="80"/>
        <v>0</v>
      </c>
      <c r="M340" s="87"/>
      <c r="N340" s="87"/>
      <c r="O340" s="87"/>
      <c r="P340" s="87"/>
      <c r="Q340" s="87"/>
      <c r="R340" s="89"/>
      <c r="S340" s="87"/>
      <c r="T340" s="87"/>
      <c r="U340" s="89"/>
      <c r="V340" s="90"/>
    </row>
    <row r="341" spans="2:22" ht="28.5" customHeight="1">
      <c r="B341" s="40" t="s">
        <v>12</v>
      </c>
      <c r="C341" s="83"/>
      <c r="D341" s="84"/>
      <c r="E341" s="69">
        <f t="shared" si="77"/>
        <v>0</v>
      </c>
      <c r="F341" s="66">
        <f t="shared" si="78"/>
        <v>0</v>
      </c>
      <c r="G341" s="85"/>
      <c r="H341" s="86"/>
      <c r="I341" s="87"/>
      <c r="J341" s="88"/>
      <c r="K341" s="48">
        <f t="shared" si="79"/>
        <v>0</v>
      </c>
      <c r="L341" s="11">
        <f t="shared" si="80"/>
        <v>0</v>
      </c>
      <c r="M341" s="87"/>
      <c r="N341" s="87"/>
      <c r="O341" s="87"/>
      <c r="P341" s="87"/>
      <c r="Q341" s="87"/>
      <c r="R341" s="89"/>
      <c r="S341" s="87"/>
      <c r="T341" s="87"/>
      <c r="U341" s="89"/>
      <c r="V341" s="90"/>
    </row>
    <row r="342" spans="2:22" ht="28.5" customHeight="1">
      <c r="B342" s="40" t="s">
        <v>13</v>
      </c>
      <c r="C342" s="83"/>
      <c r="D342" s="84"/>
      <c r="E342" s="69">
        <f t="shared" si="77"/>
        <v>0</v>
      </c>
      <c r="F342" s="66">
        <f t="shared" si="78"/>
        <v>0</v>
      </c>
      <c r="G342" s="85"/>
      <c r="H342" s="86"/>
      <c r="I342" s="87"/>
      <c r="J342" s="88"/>
      <c r="K342" s="48">
        <f t="shared" si="79"/>
        <v>0</v>
      </c>
      <c r="L342" s="11">
        <f t="shared" si="80"/>
        <v>0</v>
      </c>
      <c r="M342" s="87"/>
      <c r="N342" s="87"/>
      <c r="O342" s="87"/>
      <c r="P342" s="87"/>
      <c r="Q342" s="87"/>
      <c r="R342" s="89"/>
      <c r="S342" s="87"/>
      <c r="T342" s="87"/>
      <c r="U342" s="89"/>
      <c r="V342" s="90"/>
    </row>
    <row r="343" spans="2:22" ht="28.5" customHeight="1">
      <c r="B343" s="40" t="s">
        <v>14</v>
      </c>
      <c r="C343" s="83"/>
      <c r="D343" s="84"/>
      <c r="E343" s="69">
        <f t="shared" si="77"/>
        <v>0</v>
      </c>
      <c r="F343" s="66">
        <f t="shared" si="78"/>
        <v>0</v>
      </c>
      <c r="G343" s="85"/>
      <c r="H343" s="86"/>
      <c r="I343" s="87"/>
      <c r="J343" s="88"/>
      <c r="K343" s="48">
        <f t="shared" si="79"/>
        <v>0</v>
      </c>
      <c r="L343" s="11">
        <f t="shared" si="80"/>
        <v>0</v>
      </c>
      <c r="M343" s="87"/>
      <c r="N343" s="87"/>
      <c r="O343" s="87"/>
      <c r="P343" s="87"/>
      <c r="Q343" s="87"/>
      <c r="R343" s="89"/>
      <c r="S343" s="87"/>
      <c r="T343" s="87"/>
      <c r="U343" s="89"/>
      <c r="V343" s="90"/>
    </row>
    <row r="344" spans="2:22" ht="28.5" customHeight="1">
      <c r="B344" s="40" t="s">
        <v>15</v>
      </c>
      <c r="C344" s="83"/>
      <c r="D344" s="84"/>
      <c r="E344" s="69">
        <f t="shared" si="77"/>
        <v>0</v>
      </c>
      <c r="F344" s="66">
        <f t="shared" si="78"/>
        <v>0</v>
      </c>
      <c r="G344" s="85"/>
      <c r="H344" s="86"/>
      <c r="I344" s="87"/>
      <c r="J344" s="88"/>
      <c r="K344" s="48">
        <f t="shared" si="79"/>
        <v>0</v>
      </c>
      <c r="L344" s="11">
        <f t="shared" si="80"/>
        <v>0</v>
      </c>
      <c r="M344" s="87"/>
      <c r="N344" s="87"/>
      <c r="O344" s="87"/>
      <c r="P344" s="87"/>
      <c r="Q344" s="87"/>
      <c r="R344" s="89"/>
      <c r="S344" s="87"/>
      <c r="T344" s="87"/>
      <c r="U344" s="89"/>
      <c r="V344" s="90"/>
    </row>
    <row r="345" spans="2:22" ht="28.5" customHeight="1">
      <c r="B345" s="40" t="s">
        <v>16</v>
      </c>
      <c r="C345" s="83"/>
      <c r="D345" s="84"/>
      <c r="E345" s="69">
        <f t="shared" si="77"/>
        <v>0</v>
      </c>
      <c r="F345" s="66">
        <f t="shared" si="78"/>
        <v>0</v>
      </c>
      <c r="G345" s="85"/>
      <c r="H345" s="86"/>
      <c r="I345" s="87"/>
      <c r="J345" s="88"/>
      <c r="K345" s="48">
        <f t="shared" si="79"/>
        <v>0</v>
      </c>
      <c r="L345" s="11">
        <f t="shared" si="80"/>
        <v>0</v>
      </c>
      <c r="M345" s="87"/>
      <c r="N345" s="87"/>
      <c r="O345" s="87"/>
      <c r="P345" s="87"/>
      <c r="Q345" s="87"/>
      <c r="R345" s="89"/>
      <c r="S345" s="87"/>
      <c r="T345" s="87"/>
      <c r="U345" s="89"/>
      <c r="V345" s="90"/>
    </row>
    <row r="346" spans="2:22" ht="28.5" customHeight="1">
      <c r="B346" s="40" t="s">
        <v>17</v>
      </c>
      <c r="C346" s="83"/>
      <c r="D346" s="84"/>
      <c r="E346" s="69">
        <f t="shared" si="77"/>
        <v>0</v>
      </c>
      <c r="F346" s="66">
        <f t="shared" si="78"/>
        <v>0</v>
      </c>
      <c r="G346" s="85"/>
      <c r="H346" s="86"/>
      <c r="I346" s="87"/>
      <c r="J346" s="88"/>
      <c r="K346" s="48">
        <f t="shared" si="79"/>
        <v>0</v>
      </c>
      <c r="L346" s="11">
        <f t="shared" si="80"/>
        <v>0</v>
      </c>
      <c r="M346" s="87"/>
      <c r="N346" s="87"/>
      <c r="O346" s="87"/>
      <c r="P346" s="87"/>
      <c r="Q346" s="87"/>
      <c r="R346" s="89"/>
      <c r="S346" s="87"/>
      <c r="T346" s="87"/>
      <c r="U346" s="89"/>
      <c r="V346" s="90"/>
    </row>
    <row r="347" spans="2:22" ht="28.5" customHeight="1">
      <c r="B347" s="40" t="s">
        <v>18</v>
      </c>
      <c r="C347" s="83"/>
      <c r="D347" s="84"/>
      <c r="E347" s="69">
        <f t="shared" si="77"/>
        <v>0</v>
      </c>
      <c r="F347" s="66">
        <f t="shared" si="78"/>
        <v>0</v>
      </c>
      <c r="G347" s="85"/>
      <c r="H347" s="86"/>
      <c r="I347" s="87"/>
      <c r="J347" s="88"/>
      <c r="K347" s="48">
        <f t="shared" si="79"/>
        <v>0</v>
      </c>
      <c r="L347" s="11">
        <f t="shared" si="80"/>
        <v>0</v>
      </c>
      <c r="M347" s="87"/>
      <c r="N347" s="87"/>
      <c r="O347" s="87"/>
      <c r="P347" s="87"/>
      <c r="Q347" s="87"/>
      <c r="R347" s="89"/>
      <c r="S347" s="87"/>
      <c r="T347" s="87"/>
      <c r="U347" s="89"/>
      <c r="V347" s="90"/>
    </row>
    <row r="348" spans="2:22" ht="28.5" customHeight="1">
      <c r="B348" s="40" t="s">
        <v>19</v>
      </c>
      <c r="C348" s="83"/>
      <c r="D348" s="84"/>
      <c r="E348" s="69">
        <f t="shared" si="77"/>
        <v>0</v>
      </c>
      <c r="F348" s="66">
        <f t="shared" si="78"/>
        <v>0</v>
      </c>
      <c r="G348" s="85"/>
      <c r="H348" s="86"/>
      <c r="I348" s="87"/>
      <c r="J348" s="88"/>
      <c r="K348" s="48">
        <f t="shared" si="79"/>
        <v>0</v>
      </c>
      <c r="L348" s="11">
        <f t="shared" si="80"/>
        <v>0</v>
      </c>
      <c r="M348" s="87"/>
      <c r="N348" s="87"/>
      <c r="O348" s="87"/>
      <c r="P348" s="87"/>
      <c r="Q348" s="87"/>
      <c r="R348" s="89"/>
      <c r="S348" s="87"/>
      <c r="T348" s="87"/>
      <c r="U348" s="89"/>
      <c r="V348" s="90"/>
    </row>
    <row r="349" spans="2:22" ht="28.5" customHeight="1">
      <c r="B349" s="40" t="s">
        <v>20</v>
      </c>
      <c r="C349" s="83"/>
      <c r="D349" s="84"/>
      <c r="E349" s="69">
        <f t="shared" si="77"/>
        <v>0</v>
      </c>
      <c r="F349" s="66">
        <f t="shared" si="78"/>
        <v>0</v>
      </c>
      <c r="G349" s="85"/>
      <c r="H349" s="86"/>
      <c r="I349" s="87"/>
      <c r="J349" s="88"/>
      <c r="K349" s="48">
        <f t="shared" si="79"/>
        <v>0</v>
      </c>
      <c r="L349" s="11">
        <f t="shared" si="80"/>
        <v>0</v>
      </c>
      <c r="M349" s="87"/>
      <c r="N349" s="87"/>
      <c r="O349" s="87"/>
      <c r="P349" s="87"/>
      <c r="Q349" s="87"/>
      <c r="R349" s="89"/>
      <c r="S349" s="87"/>
      <c r="T349" s="87"/>
      <c r="U349" s="89"/>
      <c r="V349" s="90"/>
    </row>
    <row r="350" spans="2:22" ht="28.5" customHeight="1">
      <c r="B350" s="40" t="s">
        <v>21</v>
      </c>
      <c r="C350" s="83"/>
      <c r="D350" s="84"/>
      <c r="E350" s="69">
        <f t="shared" si="77"/>
        <v>0</v>
      </c>
      <c r="F350" s="66">
        <f t="shared" si="78"/>
        <v>0</v>
      </c>
      <c r="G350" s="85"/>
      <c r="H350" s="86"/>
      <c r="I350" s="87"/>
      <c r="J350" s="88"/>
      <c r="K350" s="48">
        <f t="shared" si="79"/>
        <v>0</v>
      </c>
      <c r="L350" s="11">
        <f t="shared" si="80"/>
        <v>0</v>
      </c>
      <c r="M350" s="87"/>
      <c r="N350" s="87"/>
      <c r="O350" s="87"/>
      <c r="P350" s="87"/>
      <c r="Q350" s="87"/>
      <c r="R350" s="89"/>
      <c r="S350" s="87"/>
      <c r="T350" s="87"/>
      <c r="U350" s="89"/>
      <c r="V350" s="90"/>
    </row>
    <row r="351" spans="2:22" ht="28.5" customHeight="1">
      <c r="B351" s="40" t="s">
        <v>22</v>
      </c>
      <c r="C351" s="83"/>
      <c r="D351" s="84"/>
      <c r="E351" s="69">
        <f t="shared" si="77"/>
        <v>0</v>
      </c>
      <c r="F351" s="66">
        <f t="shared" si="78"/>
        <v>0</v>
      </c>
      <c r="G351" s="85"/>
      <c r="H351" s="86"/>
      <c r="I351" s="87"/>
      <c r="J351" s="88"/>
      <c r="K351" s="48">
        <f t="shared" si="79"/>
        <v>0</v>
      </c>
      <c r="L351" s="11">
        <f t="shared" si="80"/>
        <v>0</v>
      </c>
      <c r="M351" s="87"/>
      <c r="N351" s="87"/>
      <c r="O351" s="87"/>
      <c r="P351" s="87"/>
      <c r="Q351" s="87"/>
      <c r="R351" s="89"/>
      <c r="S351" s="87"/>
      <c r="T351" s="87"/>
      <c r="U351" s="89"/>
      <c r="V351" s="90"/>
    </row>
    <row r="352" spans="2:22" ht="28.5" customHeight="1">
      <c r="B352" s="40" t="s">
        <v>23</v>
      </c>
      <c r="C352" s="83"/>
      <c r="D352" s="84"/>
      <c r="E352" s="69">
        <f t="shared" si="77"/>
        <v>0</v>
      </c>
      <c r="F352" s="66">
        <f t="shared" si="78"/>
        <v>0</v>
      </c>
      <c r="G352" s="85"/>
      <c r="H352" s="86"/>
      <c r="I352" s="87"/>
      <c r="J352" s="88"/>
      <c r="K352" s="48">
        <f t="shared" si="79"/>
        <v>0</v>
      </c>
      <c r="L352" s="11">
        <f t="shared" si="80"/>
        <v>0</v>
      </c>
      <c r="M352" s="87"/>
      <c r="N352" s="87"/>
      <c r="O352" s="87"/>
      <c r="P352" s="87"/>
      <c r="Q352" s="87"/>
      <c r="R352" s="89"/>
      <c r="S352" s="87"/>
      <c r="T352" s="87"/>
      <c r="U352" s="89"/>
      <c r="V352" s="90"/>
    </row>
    <row r="353" spans="2:22" ht="28.5" customHeight="1">
      <c r="B353" s="40" t="s">
        <v>24</v>
      </c>
      <c r="C353" s="83"/>
      <c r="D353" s="84"/>
      <c r="E353" s="69">
        <f t="shared" si="77"/>
        <v>0</v>
      </c>
      <c r="F353" s="66">
        <f t="shared" si="78"/>
        <v>0</v>
      </c>
      <c r="G353" s="85"/>
      <c r="H353" s="86"/>
      <c r="I353" s="87"/>
      <c r="J353" s="88"/>
      <c r="K353" s="48">
        <f t="shared" si="79"/>
        <v>0</v>
      </c>
      <c r="L353" s="11">
        <f t="shared" si="80"/>
        <v>0</v>
      </c>
      <c r="M353" s="87"/>
      <c r="N353" s="87"/>
      <c r="O353" s="87"/>
      <c r="P353" s="87"/>
      <c r="Q353" s="87"/>
      <c r="R353" s="89"/>
      <c r="S353" s="87"/>
      <c r="T353" s="87"/>
      <c r="U353" s="89"/>
      <c r="V353" s="90"/>
    </row>
    <row r="354" spans="2:22" ht="28.5" customHeight="1">
      <c r="B354" s="40" t="s">
        <v>25</v>
      </c>
      <c r="C354" s="83"/>
      <c r="D354" s="84"/>
      <c r="E354" s="69">
        <f t="shared" si="77"/>
        <v>0</v>
      </c>
      <c r="F354" s="66">
        <f t="shared" si="78"/>
        <v>0</v>
      </c>
      <c r="G354" s="85"/>
      <c r="H354" s="86"/>
      <c r="I354" s="87"/>
      <c r="J354" s="88"/>
      <c r="K354" s="48">
        <f t="shared" si="79"/>
        <v>0</v>
      </c>
      <c r="L354" s="11">
        <f t="shared" si="80"/>
        <v>0</v>
      </c>
      <c r="M354" s="87"/>
      <c r="N354" s="87"/>
      <c r="O354" s="87"/>
      <c r="P354" s="87"/>
      <c r="Q354" s="87"/>
      <c r="R354" s="89"/>
      <c r="S354" s="87"/>
      <c r="T354" s="87"/>
      <c r="U354" s="89"/>
      <c r="V354" s="90"/>
    </row>
    <row r="355" spans="2:22" ht="28.5" customHeight="1">
      <c r="B355" s="40" t="s">
        <v>26</v>
      </c>
      <c r="C355" s="83"/>
      <c r="D355" s="84"/>
      <c r="E355" s="69">
        <f t="shared" si="77"/>
        <v>0</v>
      </c>
      <c r="F355" s="66">
        <f t="shared" si="78"/>
        <v>0</v>
      </c>
      <c r="G355" s="85"/>
      <c r="H355" s="86"/>
      <c r="I355" s="87"/>
      <c r="J355" s="88"/>
      <c r="K355" s="48">
        <f t="shared" si="79"/>
        <v>0</v>
      </c>
      <c r="L355" s="11">
        <f t="shared" si="80"/>
        <v>0</v>
      </c>
      <c r="M355" s="87"/>
      <c r="N355" s="87"/>
      <c r="O355" s="87"/>
      <c r="P355" s="87"/>
      <c r="Q355" s="87"/>
      <c r="R355" s="89"/>
      <c r="S355" s="87"/>
      <c r="T355" s="87"/>
      <c r="U355" s="89"/>
      <c r="V355" s="90"/>
    </row>
    <row r="356" spans="2:22" ht="28.5" customHeight="1">
      <c r="B356" s="40" t="s">
        <v>27</v>
      </c>
      <c r="C356" s="83"/>
      <c r="D356" s="84"/>
      <c r="E356" s="69">
        <f t="shared" si="77"/>
        <v>0</v>
      </c>
      <c r="F356" s="66">
        <f t="shared" si="78"/>
        <v>0</v>
      </c>
      <c r="G356" s="85"/>
      <c r="H356" s="86"/>
      <c r="I356" s="87"/>
      <c r="J356" s="88"/>
      <c r="K356" s="48">
        <f t="shared" si="79"/>
        <v>0</v>
      </c>
      <c r="L356" s="11">
        <f t="shared" si="80"/>
        <v>0</v>
      </c>
      <c r="M356" s="87"/>
      <c r="N356" s="87"/>
      <c r="O356" s="87"/>
      <c r="P356" s="87"/>
      <c r="Q356" s="87"/>
      <c r="R356" s="89"/>
      <c r="S356" s="87"/>
      <c r="T356" s="87"/>
      <c r="U356" s="89"/>
      <c r="V356" s="90"/>
    </row>
    <row r="357" spans="2:22" ht="28.5" customHeight="1">
      <c r="B357" s="40" t="s">
        <v>28</v>
      </c>
      <c r="C357" s="83"/>
      <c r="D357" s="84"/>
      <c r="E357" s="69">
        <f t="shared" si="77"/>
        <v>0</v>
      </c>
      <c r="F357" s="66">
        <f t="shared" si="78"/>
        <v>0</v>
      </c>
      <c r="G357" s="85"/>
      <c r="H357" s="86"/>
      <c r="I357" s="87"/>
      <c r="J357" s="88"/>
      <c r="K357" s="48">
        <f t="shared" si="79"/>
        <v>0</v>
      </c>
      <c r="L357" s="11">
        <f t="shared" si="80"/>
        <v>0</v>
      </c>
      <c r="M357" s="87"/>
      <c r="N357" s="87"/>
      <c r="O357" s="87"/>
      <c r="P357" s="87"/>
      <c r="Q357" s="87"/>
      <c r="R357" s="89"/>
      <c r="S357" s="87"/>
      <c r="T357" s="87"/>
      <c r="U357" s="89"/>
      <c r="V357" s="90"/>
    </row>
    <row r="358" spans="2:22" ht="28.5" customHeight="1">
      <c r="B358" s="40" t="s">
        <v>29</v>
      </c>
      <c r="C358" s="83"/>
      <c r="D358" s="84"/>
      <c r="E358" s="69">
        <f t="shared" si="77"/>
        <v>0</v>
      </c>
      <c r="F358" s="66">
        <f t="shared" si="78"/>
        <v>0</v>
      </c>
      <c r="G358" s="85"/>
      <c r="H358" s="86"/>
      <c r="I358" s="87"/>
      <c r="J358" s="88"/>
      <c r="K358" s="48">
        <f t="shared" si="79"/>
        <v>0</v>
      </c>
      <c r="L358" s="11">
        <f t="shared" si="80"/>
        <v>0</v>
      </c>
      <c r="M358" s="87"/>
      <c r="N358" s="87"/>
      <c r="O358" s="87"/>
      <c r="P358" s="87"/>
      <c r="Q358" s="87"/>
      <c r="R358" s="89"/>
      <c r="S358" s="87"/>
      <c r="T358" s="87"/>
      <c r="U358" s="89"/>
      <c r="V358" s="90"/>
    </row>
    <row r="359" spans="2:22" ht="28.5" customHeight="1">
      <c r="B359" s="41" t="s">
        <v>30</v>
      </c>
      <c r="C359" s="91"/>
      <c r="D359" s="92"/>
      <c r="E359" s="70">
        <f t="shared" si="77"/>
        <v>0</v>
      </c>
      <c r="F359" s="67">
        <f t="shared" si="78"/>
        <v>0</v>
      </c>
      <c r="G359" s="93"/>
      <c r="H359" s="94"/>
      <c r="I359" s="95"/>
      <c r="J359" s="96"/>
      <c r="K359" s="72">
        <f t="shared" si="79"/>
        <v>0</v>
      </c>
      <c r="L359" s="12">
        <f t="shared" si="80"/>
        <v>0</v>
      </c>
      <c r="M359" s="95"/>
      <c r="N359" s="95"/>
      <c r="O359" s="95"/>
      <c r="P359" s="95"/>
      <c r="Q359" s="95"/>
      <c r="R359" s="97"/>
      <c r="S359" s="95"/>
      <c r="T359" s="95"/>
      <c r="U359" s="97"/>
      <c r="V359" s="98"/>
    </row>
    <row r="360" spans="2:22" ht="9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2:22" ht="18.75" customHeight="1">
      <c r="B361" s="74" t="s">
        <v>76</v>
      </c>
      <c r="C361" s="74"/>
      <c r="D361" s="74"/>
      <c r="E361" s="73"/>
      <c r="F361" s="36"/>
      <c r="G361" s="36"/>
      <c r="H361" s="36"/>
      <c r="I361" s="73" t="s">
        <v>61</v>
      </c>
      <c r="J361" s="99"/>
      <c r="K361" s="36" t="s">
        <v>62</v>
      </c>
      <c r="P361" s="73" t="s">
        <v>1759</v>
      </c>
      <c r="Q361" s="280" t="s">
        <v>65</v>
      </c>
      <c r="R361" s="280"/>
      <c r="S361" s="280"/>
      <c r="T361" s="280"/>
      <c r="U361" s="280"/>
      <c r="V361" s="205" t="s">
        <v>63</v>
      </c>
    </row>
    <row r="362" spans="2:22" ht="50.25" customHeight="1">
      <c r="B362" s="263" t="s">
        <v>0</v>
      </c>
      <c r="C362" s="257" t="s">
        <v>59</v>
      </c>
      <c r="D362" s="258"/>
      <c r="E362" s="257" t="s">
        <v>60</v>
      </c>
      <c r="F362" s="258"/>
      <c r="G362" s="257" t="s">
        <v>52</v>
      </c>
      <c r="H362" s="268"/>
      <c r="I362" s="271" t="s">
        <v>53</v>
      </c>
      <c r="J362" s="268"/>
      <c r="K362" s="254" t="s">
        <v>54</v>
      </c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6"/>
    </row>
    <row r="363" spans="2:22" ht="48.75" customHeight="1">
      <c r="B363" s="264"/>
      <c r="C363" s="259"/>
      <c r="D363" s="260"/>
      <c r="E363" s="259"/>
      <c r="F363" s="260"/>
      <c r="G363" s="259"/>
      <c r="H363" s="269"/>
      <c r="I363" s="272"/>
      <c r="J363" s="269"/>
      <c r="K363" s="26"/>
      <c r="L363" s="26"/>
      <c r="M363" s="276" t="s">
        <v>55</v>
      </c>
      <c r="N363" s="277"/>
      <c r="O363" s="277"/>
      <c r="P363" s="277"/>
      <c r="Q363" s="277"/>
      <c r="R363" s="277"/>
      <c r="S363" s="276" t="s">
        <v>57</v>
      </c>
      <c r="T363" s="277"/>
      <c r="U363" s="277"/>
      <c r="V363" s="278"/>
    </row>
    <row r="364" spans="2:22" s="10" customFormat="1" ht="24.75" customHeight="1">
      <c r="B364" s="264"/>
      <c r="C364" s="261"/>
      <c r="D364" s="262"/>
      <c r="E364" s="261"/>
      <c r="F364" s="262"/>
      <c r="G364" s="261"/>
      <c r="H364" s="270"/>
      <c r="I364" s="273"/>
      <c r="J364" s="270"/>
      <c r="K364" s="52"/>
      <c r="L364" s="45"/>
      <c r="M364" s="50"/>
      <c r="N364" s="37"/>
      <c r="O364" s="274" t="s">
        <v>39</v>
      </c>
      <c r="P364" s="275"/>
      <c r="Q364" s="266" t="s">
        <v>56</v>
      </c>
      <c r="R364" s="279"/>
      <c r="S364" s="50"/>
      <c r="T364" s="56"/>
      <c r="U364" s="266" t="s">
        <v>58</v>
      </c>
      <c r="V364" s="267"/>
    </row>
    <row r="365" spans="2:22" s="53" customFormat="1" ht="24.75" customHeight="1">
      <c r="B365" s="265"/>
      <c r="C365" s="51" t="s">
        <v>50</v>
      </c>
      <c r="D365" s="29" t="s">
        <v>51</v>
      </c>
      <c r="E365" s="71" t="s">
        <v>50</v>
      </c>
      <c r="F365" s="24" t="s">
        <v>51</v>
      </c>
      <c r="G365" s="51" t="s">
        <v>50</v>
      </c>
      <c r="H365" s="29" t="s">
        <v>51</v>
      </c>
      <c r="I365" s="22" t="s">
        <v>50</v>
      </c>
      <c r="J365" s="22" t="s">
        <v>51</v>
      </c>
      <c r="K365" s="54" t="s">
        <v>50</v>
      </c>
      <c r="L365" s="22" t="s">
        <v>51</v>
      </c>
      <c r="M365" s="54" t="s">
        <v>50</v>
      </c>
      <c r="N365" s="22" t="s">
        <v>51</v>
      </c>
      <c r="O365" s="54" t="s">
        <v>50</v>
      </c>
      <c r="P365" s="22" t="s">
        <v>51</v>
      </c>
      <c r="Q365" s="54" t="s">
        <v>50</v>
      </c>
      <c r="R365" s="29" t="s">
        <v>51</v>
      </c>
      <c r="S365" s="22" t="s">
        <v>50</v>
      </c>
      <c r="T365" s="22" t="s">
        <v>51</v>
      </c>
      <c r="U365" s="57" t="s">
        <v>50</v>
      </c>
      <c r="V365" s="24" t="s">
        <v>51</v>
      </c>
    </row>
    <row r="366" spans="2:22" ht="28.5" customHeight="1">
      <c r="B366" s="38" t="s">
        <v>1</v>
      </c>
      <c r="C366" s="60">
        <f>SUM(C367:C395)</f>
        <v>0</v>
      </c>
      <c r="D366" s="64">
        <v>0</v>
      </c>
      <c r="E366" s="60">
        <f>SUM(E367:E395)</f>
        <v>0</v>
      </c>
      <c r="F366" s="64">
        <v>0</v>
      </c>
      <c r="G366" s="47">
        <f>SUM(G367:G395)</f>
        <v>0</v>
      </c>
      <c r="H366" s="23">
        <f>SUM(H367:H395)</f>
        <v>0</v>
      </c>
      <c r="I366" s="20">
        <f t="shared" ref="I366:N366" si="81">SUM(I367:I395)</f>
        <v>0</v>
      </c>
      <c r="J366" s="20">
        <f t="shared" si="81"/>
        <v>0</v>
      </c>
      <c r="K366" s="21">
        <f t="shared" si="81"/>
        <v>0</v>
      </c>
      <c r="L366" s="20">
        <f t="shared" si="81"/>
        <v>0</v>
      </c>
      <c r="M366" s="20">
        <f t="shared" si="81"/>
        <v>0</v>
      </c>
      <c r="N366" s="20">
        <f t="shared" si="81"/>
        <v>0</v>
      </c>
      <c r="O366" s="27"/>
      <c r="P366" s="27"/>
      <c r="Q366" s="20">
        <f t="shared" ref="Q366:V366" si="82">SUM(Q367:Q395)</f>
        <v>0</v>
      </c>
      <c r="R366" s="23">
        <f t="shared" si="82"/>
        <v>0</v>
      </c>
      <c r="S366" s="20">
        <f t="shared" si="82"/>
        <v>0</v>
      </c>
      <c r="T366" s="23">
        <f t="shared" si="82"/>
        <v>0</v>
      </c>
      <c r="U366" s="23">
        <f t="shared" si="82"/>
        <v>0</v>
      </c>
      <c r="V366" s="25">
        <f t="shared" si="82"/>
        <v>0</v>
      </c>
    </row>
    <row r="367" spans="2:22" ht="28.5" customHeight="1">
      <c r="B367" s="39" t="s">
        <v>2</v>
      </c>
      <c r="C367" s="75"/>
      <c r="D367" s="76"/>
      <c r="E367" s="68">
        <f t="shared" ref="E367:F370" si="83">G367+I367+K367</f>
        <v>0</v>
      </c>
      <c r="F367" s="65">
        <f t="shared" si="83"/>
        <v>0</v>
      </c>
      <c r="G367" s="77"/>
      <c r="H367" s="78"/>
      <c r="I367" s="79"/>
      <c r="J367" s="80"/>
      <c r="K367" s="19">
        <f t="shared" ref="K367:L370" si="84">M367+S367</f>
        <v>0</v>
      </c>
      <c r="L367" s="28">
        <f t="shared" si="84"/>
        <v>0</v>
      </c>
      <c r="M367" s="79"/>
      <c r="N367" s="79"/>
      <c r="O367" s="79"/>
      <c r="P367" s="79"/>
      <c r="Q367" s="79"/>
      <c r="R367" s="81"/>
      <c r="S367" s="79"/>
      <c r="T367" s="79"/>
      <c r="U367" s="81"/>
      <c r="V367" s="82"/>
    </row>
    <row r="368" spans="2:22" ht="28.5" customHeight="1">
      <c r="B368" s="40" t="s">
        <v>3</v>
      </c>
      <c r="C368" s="83"/>
      <c r="D368" s="84"/>
      <c r="E368" s="69">
        <f t="shared" si="83"/>
        <v>0</v>
      </c>
      <c r="F368" s="66">
        <f t="shared" si="83"/>
        <v>0</v>
      </c>
      <c r="G368" s="85"/>
      <c r="H368" s="86"/>
      <c r="I368" s="87"/>
      <c r="J368" s="88"/>
      <c r="K368" s="48">
        <f t="shared" si="84"/>
        <v>0</v>
      </c>
      <c r="L368" s="11">
        <f t="shared" si="84"/>
        <v>0</v>
      </c>
      <c r="M368" s="87"/>
      <c r="N368" s="87"/>
      <c r="O368" s="87"/>
      <c r="P368" s="87"/>
      <c r="Q368" s="87"/>
      <c r="R368" s="89"/>
      <c r="S368" s="87"/>
      <c r="T368" s="87"/>
      <c r="U368" s="89"/>
      <c r="V368" s="90"/>
    </row>
    <row r="369" spans="2:22" ht="28.5" customHeight="1">
      <c r="B369" s="40" t="s">
        <v>4</v>
      </c>
      <c r="C369" s="83"/>
      <c r="D369" s="84"/>
      <c r="E369" s="69">
        <f t="shared" si="83"/>
        <v>0</v>
      </c>
      <c r="F369" s="66">
        <f t="shared" si="83"/>
        <v>0</v>
      </c>
      <c r="G369" s="85"/>
      <c r="H369" s="86"/>
      <c r="I369" s="87"/>
      <c r="J369" s="88"/>
      <c r="K369" s="48">
        <f t="shared" si="84"/>
        <v>0</v>
      </c>
      <c r="L369" s="11">
        <f t="shared" si="84"/>
        <v>0</v>
      </c>
      <c r="M369" s="87"/>
      <c r="N369" s="87"/>
      <c r="O369" s="87"/>
      <c r="P369" s="87"/>
      <c r="Q369" s="87"/>
      <c r="R369" s="89"/>
      <c r="S369" s="87"/>
      <c r="T369" s="87"/>
      <c r="U369" s="89"/>
      <c r="V369" s="90"/>
    </row>
    <row r="370" spans="2:22" ht="28.5" customHeight="1">
      <c r="B370" s="40" t="s">
        <v>5</v>
      </c>
      <c r="C370" s="83"/>
      <c r="D370" s="84"/>
      <c r="E370" s="69">
        <f t="shared" si="83"/>
        <v>0</v>
      </c>
      <c r="F370" s="66">
        <f t="shared" si="83"/>
        <v>0</v>
      </c>
      <c r="G370" s="85"/>
      <c r="H370" s="86"/>
      <c r="I370" s="87"/>
      <c r="J370" s="88"/>
      <c r="K370" s="48">
        <f t="shared" si="84"/>
        <v>0</v>
      </c>
      <c r="L370" s="11">
        <f t="shared" si="84"/>
        <v>0</v>
      </c>
      <c r="M370" s="87"/>
      <c r="N370" s="87"/>
      <c r="O370" s="87"/>
      <c r="P370" s="87"/>
      <c r="Q370" s="87"/>
      <c r="R370" s="89"/>
      <c r="S370" s="87"/>
      <c r="T370" s="87"/>
      <c r="U370" s="89"/>
      <c r="V370" s="90"/>
    </row>
    <row r="371" spans="2:22" ht="28.5" customHeight="1">
      <c r="B371" s="40" t="s">
        <v>6</v>
      </c>
      <c r="C371" s="83"/>
      <c r="D371" s="84"/>
      <c r="E371" s="69">
        <f t="shared" ref="E371:E395" si="85">G371+I371+K371</f>
        <v>0</v>
      </c>
      <c r="F371" s="66">
        <f t="shared" ref="F371:F395" si="86">H371+J371+L371</f>
        <v>0</v>
      </c>
      <c r="G371" s="85"/>
      <c r="H371" s="86"/>
      <c r="I371" s="87"/>
      <c r="J371" s="88"/>
      <c r="K371" s="48">
        <f t="shared" ref="K371:K395" si="87">M371+S371</f>
        <v>0</v>
      </c>
      <c r="L371" s="11">
        <f t="shared" ref="L371:L395" si="88">N371+T371</f>
        <v>0</v>
      </c>
      <c r="M371" s="87"/>
      <c r="N371" s="87"/>
      <c r="O371" s="87"/>
      <c r="P371" s="87"/>
      <c r="Q371" s="87"/>
      <c r="R371" s="89"/>
      <c r="S371" s="87"/>
      <c r="T371" s="87"/>
      <c r="U371" s="89"/>
      <c r="V371" s="90"/>
    </row>
    <row r="372" spans="2:22" ht="28.5" customHeight="1">
      <c r="B372" s="40" t="s">
        <v>7</v>
      </c>
      <c r="C372" s="83"/>
      <c r="D372" s="84"/>
      <c r="E372" s="69">
        <f t="shared" si="85"/>
        <v>0</v>
      </c>
      <c r="F372" s="66">
        <f t="shared" si="86"/>
        <v>0</v>
      </c>
      <c r="G372" s="85"/>
      <c r="H372" s="86"/>
      <c r="I372" s="87"/>
      <c r="J372" s="88"/>
      <c r="K372" s="48">
        <f t="shared" si="87"/>
        <v>0</v>
      </c>
      <c r="L372" s="11">
        <f t="shared" si="88"/>
        <v>0</v>
      </c>
      <c r="M372" s="87"/>
      <c r="N372" s="87"/>
      <c r="O372" s="87"/>
      <c r="P372" s="87"/>
      <c r="Q372" s="87"/>
      <c r="R372" s="89"/>
      <c r="S372" s="87"/>
      <c r="T372" s="87"/>
      <c r="U372" s="89"/>
      <c r="V372" s="90"/>
    </row>
    <row r="373" spans="2:22" ht="28.5" customHeight="1">
      <c r="B373" s="40" t="s">
        <v>8</v>
      </c>
      <c r="C373" s="83"/>
      <c r="D373" s="84"/>
      <c r="E373" s="69">
        <f t="shared" si="85"/>
        <v>0</v>
      </c>
      <c r="F373" s="66">
        <f t="shared" si="86"/>
        <v>0</v>
      </c>
      <c r="G373" s="85"/>
      <c r="H373" s="86"/>
      <c r="I373" s="87"/>
      <c r="J373" s="88"/>
      <c r="K373" s="48">
        <f t="shared" si="87"/>
        <v>0</v>
      </c>
      <c r="L373" s="11">
        <f t="shared" si="88"/>
        <v>0</v>
      </c>
      <c r="M373" s="87"/>
      <c r="N373" s="87"/>
      <c r="O373" s="87"/>
      <c r="P373" s="87"/>
      <c r="Q373" s="87"/>
      <c r="R373" s="89"/>
      <c r="S373" s="87"/>
      <c r="T373" s="87"/>
      <c r="U373" s="89"/>
      <c r="V373" s="90"/>
    </row>
    <row r="374" spans="2:22" ht="28.5" customHeight="1">
      <c r="B374" s="40" t="s">
        <v>9</v>
      </c>
      <c r="C374" s="83"/>
      <c r="D374" s="84"/>
      <c r="E374" s="69">
        <f t="shared" si="85"/>
        <v>0</v>
      </c>
      <c r="F374" s="66">
        <f t="shared" si="86"/>
        <v>0</v>
      </c>
      <c r="G374" s="85"/>
      <c r="H374" s="86"/>
      <c r="I374" s="87"/>
      <c r="J374" s="88"/>
      <c r="K374" s="48">
        <f t="shared" si="87"/>
        <v>0</v>
      </c>
      <c r="L374" s="11">
        <f t="shared" si="88"/>
        <v>0</v>
      </c>
      <c r="M374" s="87"/>
      <c r="N374" s="87"/>
      <c r="O374" s="87"/>
      <c r="P374" s="87"/>
      <c r="Q374" s="87"/>
      <c r="R374" s="89"/>
      <c r="S374" s="87"/>
      <c r="T374" s="87"/>
      <c r="U374" s="89"/>
      <c r="V374" s="90"/>
    </row>
    <row r="375" spans="2:22" ht="28.5" customHeight="1">
      <c r="B375" s="40" t="s">
        <v>10</v>
      </c>
      <c r="C375" s="83"/>
      <c r="D375" s="84"/>
      <c r="E375" s="69">
        <f t="shared" si="85"/>
        <v>0</v>
      </c>
      <c r="F375" s="66">
        <f t="shared" si="86"/>
        <v>0</v>
      </c>
      <c r="G375" s="85"/>
      <c r="H375" s="86"/>
      <c r="I375" s="87"/>
      <c r="J375" s="88"/>
      <c r="K375" s="48">
        <f t="shared" si="87"/>
        <v>0</v>
      </c>
      <c r="L375" s="11">
        <f t="shared" si="88"/>
        <v>0</v>
      </c>
      <c r="M375" s="87"/>
      <c r="N375" s="87"/>
      <c r="O375" s="87"/>
      <c r="P375" s="87"/>
      <c r="Q375" s="87"/>
      <c r="R375" s="89"/>
      <c r="S375" s="87"/>
      <c r="T375" s="87"/>
      <c r="U375" s="89"/>
      <c r="V375" s="90"/>
    </row>
    <row r="376" spans="2:22" ht="28.5" customHeight="1">
      <c r="B376" s="40" t="s">
        <v>11</v>
      </c>
      <c r="C376" s="83"/>
      <c r="D376" s="84"/>
      <c r="E376" s="69">
        <f t="shared" si="85"/>
        <v>0</v>
      </c>
      <c r="F376" s="66">
        <f t="shared" si="86"/>
        <v>0</v>
      </c>
      <c r="G376" s="85"/>
      <c r="H376" s="86"/>
      <c r="I376" s="87"/>
      <c r="J376" s="88"/>
      <c r="K376" s="48">
        <f t="shared" si="87"/>
        <v>0</v>
      </c>
      <c r="L376" s="11">
        <f t="shared" si="88"/>
        <v>0</v>
      </c>
      <c r="M376" s="87"/>
      <c r="N376" s="87"/>
      <c r="O376" s="87"/>
      <c r="P376" s="87"/>
      <c r="Q376" s="87"/>
      <c r="R376" s="89"/>
      <c r="S376" s="87"/>
      <c r="T376" s="87"/>
      <c r="U376" s="89"/>
      <c r="V376" s="90"/>
    </row>
    <row r="377" spans="2:22" ht="28.5" customHeight="1">
      <c r="B377" s="40" t="s">
        <v>12</v>
      </c>
      <c r="C377" s="83"/>
      <c r="D377" s="84"/>
      <c r="E377" s="69">
        <f t="shared" si="85"/>
        <v>0</v>
      </c>
      <c r="F377" s="66">
        <f t="shared" si="86"/>
        <v>0</v>
      </c>
      <c r="G377" s="85"/>
      <c r="H377" s="86"/>
      <c r="I377" s="87"/>
      <c r="J377" s="88"/>
      <c r="K377" s="48">
        <f t="shared" si="87"/>
        <v>0</v>
      </c>
      <c r="L377" s="11">
        <f t="shared" si="88"/>
        <v>0</v>
      </c>
      <c r="M377" s="87"/>
      <c r="N377" s="87"/>
      <c r="O377" s="87"/>
      <c r="P377" s="87"/>
      <c r="Q377" s="87"/>
      <c r="R377" s="89"/>
      <c r="S377" s="87"/>
      <c r="T377" s="87"/>
      <c r="U377" s="89"/>
      <c r="V377" s="90"/>
    </row>
    <row r="378" spans="2:22" ht="28.5" customHeight="1">
      <c r="B378" s="40" t="s">
        <v>13</v>
      </c>
      <c r="C378" s="83"/>
      <c r="D378" s="84"/>
      <c r="E378" s="69">
        <f t="shared" si="85"/>
        <v>0</v>
      </c>
      <c r="F378" s="66">
        <f t="shared" si="86"/>
        <v>0</v>
      </c>
      <c r="G378" s="85"/>
      <c r="H378" s="86"/>
      <c r="I378" s="87"/>
      <c r="J378" s="88"/>
      <c r="K378" s="48">
        <f t="shared" si="87"/>
        <v>0</v>
      </c>
      <c r="L378" s="11">
        <f t="shared" si="88"/>
        <v>0</v>
      </c>
      <c r="M378" s="87"/>
      <c r="N378" s="87"/>
      <c r="O378" s="87"/>
      <c r="P378" s="87"/>
      <c r="Q378" s="87"/>
      <c r="R378" s="89"/>
      <c r="S378" s="87"/>
      <c r="T378" s="87"/>
      <c r="U378" s="89"/>
      <c r="V378" s="90"/>
    </row>
    <row r="379" spans="2:22" ht="28.5" customHeight="1">
      <c r="B379" s="40" t="s">
        <v>14</v>
      </c>
      <c r="C379" s="83"/>
      <c r="D379" s="84"/>
      <c r="E379" s="69">
        <f t="shared" si="85"/>
        <v>0</v>
      </c>
      <c r="F379" s="66">
        <f t="shared" si="86"/>
        <v>0</v>
      </c>
      <c r="G379" s="85"/>
      <c r="H379" s="86"/>
      <c r="I379" s="87"/>
      <c r="J379" s="88"/>
      <c r="K379" s="48">
        <f t="shared" si="87"/>
        <v>0</v>
      </c>
      <c r="L379" s="11">
        <f t="shared" si="88"/>
        <v>0</v>
      </c>
      <c r="M379" s="87"/>
      <c r="N379" s="87"/>
      <c r="O379" s="87"/>
      <c r="P379" s="87"/>
      <c r="Q379" s="87"/>
      <c r="R379" s="89"/>
      <c r="S379" s="87"/>
      <c r="T379" s="87"/>
      <c r="U379" s="89"/>
      <c r="V379" s="90"/>
    </row>
    <row r="380" spans="2:22" ht="28.5" customHeight="1">
      <c r="B380" s="40" t="s">
        <v>15</v>
      </c>
      <c r="C380" s="83"/>
      <c r="D380" s="84"/>
      <c r="E380" s="69">
        <f t="shared" si="85"/>
        <v>0</v>
      </c>
      <c r="F380" s="66">
        <f t="shared" si="86"/>
        <v>0</v>
      </c>
      <c r="G380" s="85"/>
      <c r="H380" s="86"/>
      <c r="I380" s="87"/>
      <c r="J380" s="88"/>
      <c r="K380" s="48">
        <f t="shared" si="87"/>
        <v>0</v>
      </c>
      <c r="L380" s="11">
        <f t="shared" si="88"/>
        <v>0</v>
      </c>
      <c r="M380" s="87"/>
      <c r="N380" s="87"/>
      <c r="O380" s="87"/>
      <c r="P380" s="87"/>
      <c r="Q380" s="87"/>
      <c r="R380" s="89"/>
      <c r="S380" s="87"/>
      <c r="T380" s="87"/>
      <c r="U380" s="89"/>
      <c r="V380" s="90"/>
    </row>
    <row r="381" spans="2:22" ht="28.5" customHeight="1">
      <c r="B381" s="40" t="s">
        <v>16</v>
      </c>
      <c r="C381" s="83"/>
      <c r="D381" s="84"/>
      <c r="E381" s="69">
        <f t="shared" si="85"/>
        <v>0</v>
      </c>
      <c r="F381" s="66">
        <f t="shared" si="86"/>
        <v>0</v>
      </c>
      <c r="G381" s="85"/>
      <c r="H381" s="86"/>
      <c r="I381" s="87"/>
      <c r="J381" s="88"/>
      <c r="K381" s="48">
        <f t="shared" si="87"/>
        <v>0</v>
      </c>
      <c r="L381" s="11">
        <f t="shared" si="88"/>
        <v>0</v>
      </c>
      <c r="M381" s="87"/>
      <c r="N381" s="87"/>
      <c r="O381" s="87"/>
      <c r="P381" s="87"/>
      <c r="Q381" s="87"/>
      <c r="R381" s="89"/>
      <c r="S381" s="87"/>
      <c r="T381" s="87"/>
      <c r="U381" s="89"/>
      <c r="V381" s="90"/>
    </row>
    <row r="382" spans="2:22" ht="28.5" customHeight="1">
      <c r="B382" s="40" t="s">
        <v>17</v>
      </c>
      <c r="C382" s="83"/>
      <c r="D382" s="84"/>
      <c r="E382" s="69">
        <f t="shared" si="85"/>
        <v>0</v>
      </c>
      <c r="F382" s="66">
        <f t="shared" si="86"/>
        <v>0</v>
      </c>
      <c r="G382" s="85"/>
      <c r="H382" s="86"/>
      <c r="I382" s="87"/>
      <c r="J382" s="88"/>
      <c r="K382" s="48">
        <f t="shared" si="87"/>
        <v>0</v>
      </c>
      <c r="L382" s="11">
        <f t="shared" si="88"/>
        <v>0</v>
      </c>
      <c r="M382" s="87"/>
      <c r="N382" s="87"/>
      <c r="O382" s="87"/>
      <c r="P382" s="87"/>
      <c r="Q382" s="87"/>
      <c r="R382" s="89"/>
      <c r="S382" s="87"/>
      <c r="T382" s="87"/>
      <c r="U382" s="89"/>
      <c r="V382" s="90"/>
    </row>
    <row r="383" spans="2:22" ht="28.5" customHeight="1">
      <c r="B383" s="40" t="s">
        <v>18</v>
      </c>
      <c r="C383" s="83"/>
      <c r="D383" s="84"/>
      <c r="E383" s="69">
        <f t="shared" si="85"/>
        <v>0</v>
      </c>
      <c r="F383" s="66">
        <f t="shared" si="86"/>
        <v>0</v>
      </c>
      <c r="G383" s="85"/>
      <c r="H383" s="86"/>
      <c r="I383" s="87"/>
      <c r="J383" s="88"/>
      <c r="K383" s="48">
        <f t="shared" si="87"/>
        <v>0</v>
      </c>
      <c r="L383" s="11">
        <f t="shared" si="88"/>
        <v>0</v>
      </c>
      <c r="M383" s="87"/>
      <c r="N383" s="87"/>
      <c r="O383" s="87"/>
      <c r="P383" s="87"/>
      <c r="Q383" s="87"/>
      <c r="R383" s="89"/>
      <c r="S383" s="87"/>
      <c r="T383" s="87"/>
      <c r="U383" s="89"/>
      <c r="V383" s="90"/>
    </row>
    <row r="384" spans="2:22" ht="28.5" customHeight="1">
      <c r="B384" s="40" t="s">
        <v>19</v>
      </c>
      <c r="C384" s="83"/>
      <c r="D384" s="84"/>
      <c r="E384" s="69">
        <f t="shared" si="85"/>
        <v>0</v>
      </c>
      <c r="F384" s="66">
        <f t="shared" si="86"/>
        <v>0</v>
      </c>
      <c r="G384" s="85"/>
      <c r="H384" s="86"/>
      <c r="I384" s="87"/>
      <c r="J384" s="88"/>
      <c r="K384" s="48">
        <f t="shared" si="87"/>
        <v>0</v>
      </c>
      <c r="L384" s="11">
        <f t="shared" si="88"/>
        <v>0</v>
      </c>
      <c r="M384" s="87"/>
      <c r="N384" s="87"/>
      <c r="O384" s="87"/>
      <c r="P384" s="87"/>
      <c r="Q384" s="87"/>
      <c r="R384" s="89"/>
      <c r="S384" s="87"/>
      <c r="T384" s="87"/>
      <c r="U384" s="89"/>
      <c r="V384" s="90"/>
    </row>
    <row r="385" spans="2:22" ht="28.5" customHeight="1">
      <c r="B385" s="40" t="s">
        <v>20</v>
      </c>
      <c r="C385" s="83"/>
      <c r="D385" s="84"/>
      <c r="E385" s="69">
        <f t="shared" si="85"/>
        <v>0</v>
      </c>
      <c r="F385" s="66">
        <f t="shared" si="86"/>
        <v>0</v>
      </c>
      <c r="G385" s="85"/>
      <c r="H385" s="86"/>
      <c r="I385" s="87"/>
      <c r="J385" s="88"/>
      <c r="K385" s="48">
        <f t="shared" si="87"/>
        <v>0</v>
      </c>
      <c r="L385" s="11">
        <f t="shared" si="88"/>
        <v>0</v>
      </c>
      <c r="M385" s="87"/>
      <c r="N385" s="87"/>
      <c r="O385" s="87"/>
      <c r="P385" s="87"/>
      <c r="Q385" s="87"/>
      <c r="R385" s="89"/>
      <c r="S385" s="87"/>
      <c r="T385" s="87"/>
      <c r="U385" s="89"/>
      <c r="V385" s="90"/>
    </row>
    <row r="386" spans="2:22" ht="28.5" customHeight="1">
      <c r="B386" s="40" t="s">
        <v>21</v>
      </c>
      <c r="C386" s="83"/>
      <c r="D386" s="84"/>
      <c r="E386" s="69">
        <f t="shared" si="85"/>
        <v>0</v>
      </c>
      <c r="F386" s="66">
        <f t="shared" si="86"/>
        <v>0</v>
      </c>
      <c r="G386" s="85"/>
      <c r="H386" s="86"/>
      <c r="I386" s="87"/>
      <c r="J386" s="88"/>
      <c r="K386" s="48">
        <f t="shared" si="87"/>
        <v>0</v>
      </c>
      <c r="L386" s="11">
        <f t="shared" si="88"/>
        <v>0</v>
      </c>
      <c r="M386" s="87"/>
      <c r="N386" s="87"/>
      <c r="O386" s="87"/>
      <c r="P386" s="87"/>
      <c r="Q386" s="87"/>
      <c r="R386" s="89"/>
      <c r="S386" s="87"/>
      <c r="T386" s="87"/>
      <c r="U386" s="89"/>
      <c r="V386" s="90"/>
    </row>
    <row r="387" spans="2:22" ht="28.5" customHeight="1">
      <c r="B387" s="40" t="s">
        <v>22</v>
      </c>
      <c r="C387" s="83"/>
      <c r="D387" s="84"/>
      <c r="E387" s="69">
        <f t="shared" si="85"/>
        <v>0</v>
      </c>
      <c r="F387" s="66">
        <f t="shared" si="86"/>
        <v>0</v>
      </c>
      <c r="G387" s="85"/>
      <c r="H387" s="86"/>
      <c r="I387" s="87"/>
      <c r="J387" s="88"/>
      <c r="K387" s="48">
        <f t="shared" si="87"/>
        <v>0</v>
      </c>
      <c r="L387" s="11">
        <f t="shared" si="88"/>
        <v>0</v>
      </c>
      <c r="M387" s="87"/>
      <c r="N387" s="87"/>
      <c r="O387" s="87"/>
      <c r="P387" s="87"/>
      <c r="Q387" s="87"/>
      <c r="R387" s="89"/>
      <c r="S387" s="87"/>
      <c r="T387" s="87"/>
      <c r="U387" s="89"/>
      <c r="V387" s="90"/>
    </row>
    <row r="388" spans="2:22" ht="28.5" customHeight="1">
      <c r="B388" s="40" t="s">
        <v>23</v>
      </c>
      <c r="C388" s="83"/>
      <c r="D388" s="84"/>
      <c r="E388" s="69">
        <f t="shared" si="85"/>
        <v>0</v>
      </c>
      <c r="F388" s="66">
        <f t="shared" si="86"/>
        <v>0</v>
      </c>
      <c r="G388" s="85"/>
      <c r="H388" s="86"/>
      <c r="I388" s="87"/>
      <c r="J388" s="88"/>
      <c r="K388" s="48">
        <f t="shared" si="87"/>
        <v>0</v>
      </c>
      <c r="L388" s="11">
        <f t="shared" si="88"/>
        <v>0</v>
      </c>
      <c r="M388" s="87"/>
      <c r="N388" s="87"/>
      <c r="O388" s="87"/>
      <c r="P388" s="87"/>
      <c r="Q388" s="87"/>
      <c r="R388" s="89"/>
      <c r="S388" s="87"/>
      <c r="T388" s="87"/>
      <c r="U388" s="89"/>
      <c r="V388" s="90"/>
    </row>
    <row r="389" spans="2:22" ht="28.5" customHeight="1">
      <c r="B389" s="40" t="s">
        <v>24</v>
      </c>
      <c r="C389" s="83"/>
      <c r="D389" s="84"/>
      <c r="E389" s="69">
        <f t="shared" si="85"/>
        <v>0</v>
      </c>
      <c r="F389" s="66">
        <f t="shared" si="86"/>
        <v>0</v>
      </c>
      <c r="G389" s="85"/>
      <c r="H389" s="86"/>
      <c r="I389" s="87"/>
      <c r="J389" s="88"/>
      <c r="K389" s="48">
        <f t="shared" si="87"/>
        <v>0</v>
      </c>
      <c r="L389" s="11">
        <f t="shared" si="88"/>
        <v>0</v>
      </c>
      <c r="M389" s="87"/>
      <c r="N389" s="87"/>
      <c r="O389" s="87"/>
      <c r="P389" s="87"/>
      <c r="Q389" s="87"/>
      <c r="R389" s="89"/>
      <c r="S389" s="87"/>
      <c r="T389" s="87"/>
      <c r="U389" s="89"/>
      <c r="V389" s="90"/>
    </row>
    <row r="390" spans="2:22" ht="28.5" customHeight="1">
      <c r="B390" s="40" t="s">
        <v>25</v>
      </c>
      <c r="C390" s="83"/>
      <c r="D390" s="84"/>
      <c r="E390" s="69">
        <f t="shared" si="85"/>
        <v>0</v>
      </c>
      <c r="F390" s="66">
        <f t="shared" si="86"/>
        <v>0</v>
      </c>
      <c r="G390" s="85"/>
      <c r="H390" s="86"/>
      <c r="I390" s="87"/>
      <c r="J390" s="88"/>
      <c r="K390" s="48">
        <f t="shared" si="87"/>
        <v>0</v>
      </c>
      <c r="L390" s="11">
        <f t="shared" si="88"/>
        <v>0</v>
      </c>
      <c r="M390" s="87"/>
      <c r="N390" s="87"/>
      <c r="O390" s="87"/>
      <c r="P390" s="87"/>
      <c r="Q390" s="87"/>
      <c r="R390" s="89"/>
      <c r="S390" s="87"/>
      <c r="T390" s="87"/>
      <c r="U390" s="89"/>
      <c r="V390" s="90"/>
    </row>
    <row r="391" spans="2:22" ht="28.5" customHeight="1">
      <c r="B391" s="40" t="s">
        <v>26</v>
      </c>
      <c r="C391" s="83"/>
      <c r="D391" s="84"/>
      <c r="E391" s="69">
        <f t="shared" si="85"/>
        <v>0</v>
      </c>
      <c r="F391" s="66">
        <f t="shared" si="86"/>
        <v>0</v>
      </c>
      <c r="G391" s="85"/>
      <c r="H391" s="86"/>
      <c r="I391" s="87"/>
      <c r="J391" s="88"/>
      <c r="K391" s="48">
        <f t="shared" si="87"/>
        <v>0</v>
      </c>
      <c r="L391" s="11">
        <f t="shared" si="88"/>
        <v>0</v>
      </c>
      <c r="M391" s="87"/>
      <c r="N391" s="87"/>
      <c r="O391" s="87"/>
      <c r="P391" s="87"/>
      <c r="Q391" s="87"/>
      <c r="R391" s="89"/>
      <c r="S391" s="87"/>
      <c r="T391" s="87"/>
      <c r="U391" s="89"/>
      <c r="V391" s="90"/>
    </row>
    <row r="392" spans="2:22" ht="28.5" customHeight="1">
      <c r="B392" s="40" t="s">
        <v>27</v>
      </c>
      <c r="C392" s="83"/>
      <c r="D392" s="84"/>
      <c r="E392" s="69">
        <f t="shared" si="85"/>
        <v>0</v>
      </c>
      <c r="F392" s="66">
        <f t="shared" si="86"/>
        <v>0</v>
      </c>
      <c r="G392" s="85"/>
      <c r="H392" s="86"/>
      <c r="I392" s="87"/>
      <c r="J392" s="88"/>
      <c r="K392" s="48">
        <f t="shared" si="87"/>
        <v>0</v>
      </c>
      <c r="L392" s="11">
        <f t="shared" si="88"/>
        <v>0</v>
      </c>
      <c r="M392" s="87"/>
      <c r="N392" s="87"/>
      <c r="O392" s="87"/>
      <c r="P392" s="87"/>
      <c r="Q392" s="87"/>
      <c r="R392" s="89"/>
      <c r="S392" s="87"/>
      <c r="T392" s="87"/>
      <c r="U392" s="89"/>
      <c r="V392" s="90"/>
    </row>
    <row r="393" spans="2:22" ht="28.5" customHeight="1">
      <c r="B393" s="40" t="s">
        <v>28</v>
      </c>
      <c r="C393" s="83"/>
      <c r="D393" s="84"/>
      <c r="E393" s="69">
        <f t="shared" si="85"/>
        <v>0</v>
      </c>
      <c r="F393" s="66">
        <f t="shared" si="86"/>
        <v>0</v>
      </c>
      <c r="G393" s="85"/>
      <c r="H393" s="86"/>
      <c r="I393" s="87"/>
      <c r="J393" s="88"/>
      <c r="K393" s="48">
        <f t="shared" si="87"/>
        <v>0</v>
      </c>
      <c r="L393" s="11">
        <f t="shared" si="88"/>
        <v>0</v>
      </c>
      <c r="M393" s="87"/>
      <c r="N393" s="87"/>
      <c r="O393" s="87"/>
      <c r="P393" s="87"/>
      <c r="Q393" s="87"/>
      <c r="R393" s="89"/>
      <c r="S393" s="87"/>
      <c r="T393" s="87"/>
      <c r="U393" s="89"/>
      <c r="V393" s="90"/>
    </row>
    <row r="394" spans="2:22" ht="28.5" customHeight="1">
      <c r="B394" s="40" t="s">
        <v>29</v>
      </c>
      <c r="C394" s="83"/>
      <c r="D394" s="84"/>
      <c r="E394" s="69">
        <f t="shared" si="85"/>
        <v>0</v>
      </c>
      <c r="F394" s="66">
        <f t="shared" si="86"/>
        <v>0</v>
      </c>
      <c r="G394" s="85"/>
      <c r="H394" s="86"/>
      <c r="I394" s="87"/>
      <c r="J394" s="88"/>
      <c r="K394" s="48">
        <f t="shared" si="87"/>
        <v>0</v>
      </c>
      <c r="L394" s="11">
        <f t="shared" si="88"/>
        <v>0</v>
      </c>
      <c r="M394" s="87"/>
      <c r="N394" s="87"/>
      <c r="O394" s="87"/>
      <c r="P394" s="87"/>
      <c r="Q394" s="87"/>
      <c r="R394" s="89"/>
      <c r="S394" s="87"/>
      <c r="T394" s="87"/>
      <c r="U394" s="89"/>
      <c r="V394" s="90"/>
    </row>
    <row r="395" spans="2:22" ht="28.5" customHeight="1">
      <c r="B395" s="41" t="s">
        <v>30</v>
      </c>
      <c r="C395" s="91"/>
      <c r="D395" s="92"/>
      <c r="E395" s="70">
        <f t="shared" si="85"/>
        <v>0</v>
      </c>
      <c r="F395" s="67">
        <f t="shared" si="86"/>
        <v>0</v>
      </c>
      <c r="G395" s="93"/>
      <c r="H395" s="94"/>
      <c r="I395" s="95"/>
      <c r="J395" s="96"/>
      <c r="K395" s="72">
        <f t="shared" si="87"/>
        <v>0</v>
      </c>
      <c r="L395" s="12">
        <f t="shared" si="88"/>
        <v>0</v>
      </c>
      <c r="M395" s="95"/>
      <c r="N395" s="95"/>
      <c r="O395" s="95"/>
      <c r="P395" s="95"/>
      <c r="Q395" s="95"/>
      <c r="R395" s="97"/>
      <c r="S395" s="95"/>
      <c r="T395" s="95"/>
      <c r="U395" s="97"/>
      <c r="V395" s="98"/>
    </row>
    <row r="396" spans="2:22" ht="9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2:22" ht="18.75" customHeight="1">
      <c r="B397" s="74" t="s">
        <v>77</v>
      </c>
      <c r="C397" s="74"/>
      <c r="D397" s="74"/>
      <c r="E397" s="73"/>
      <c r="F397" s="36"/>
      <c r="G397" s="36"/>
      <c r="H397" s="36"/>
      <c r="I397" s="73" t="s">
        <v>61</v>
      </c>
      <c r="J397" s="99"/>
      <c r="K397" s="36" t="s">
        <v>62</v>
      </c>
      <c r="P397" s="73" t="s">
        <v>1759</v>
      </c>
      <c r="Q397" s="280" t="s">
        <v>65</v>
      </c>
      <c r="R397" s="280"/>
      <c r="S397" s="280"/>
      <c r="T397" s="280"/>
      <c r="U397" s="280"/>
      <c r="V397" s="205" t="s">
        <v>63</v>
      </c>
    </row>
    <row r="398" spans="2:22" ht="50.25" customHeight="1">
      <c r="B398" s="263" t="s">
        <v>0</v>
      </c>
      <c r="C398" s="257" t="s">
        <v>59</v>
      </c>
      <c r="D398" s="258"/>
      <c r="E398" s="257" t="s">
        <v>60</v>
      </c>
      <c r="F398" s="258"/>
      <c r="G398" s="257" t="s">
        <v>52</v>
      </c>
      <c r="H398" s="268"/>
      <c r="I398" s="271" t="s">
        <v>53</v>
      </c>
      <c r="J398" s="268"/>
      <c r="K398" s="254" t="s">
        <v>54</v>
      </c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6"/>
    </row>
    <row r="399" spans="2:22" ht="48.75" customHeight="1">
      <c r="B399" s="264"/>
      <c r="C399" s="259"/>
      <c r="D399" s="260"/>
      <c r="E399" s="259"/>
      <c r="F399" s="260"/>
      <c r="G399" s="259"/>
      <c r="H399" s="269"/>
      <c r="I399" s="272"/>
      <c r="J399" s="269"/>
      <c r="K399" s="26"/>
      <c r="L399" s="26"/>
      <c r="M399" s="276" t="s">
        <v>55</v>
      </c>
      <c r="N399" s="277"/>
      <c r="O399" s="277"/>
      <c r="P399" s="277"/>
      <c r="Q399" s="277"/>
      <c r="R399" s="277"/>
      <c r="S399" s="276" t="s">
        <v>57</v>
      </c>
      <c r="T399" s="277"/>
      <c r="U399" s="277"/>
      <c r="V399" s="278"/>
    </row>
    <row r="400" spans="2:22" s="10" customFormat="1" ht="24.75" customHeight="1">
      <c r="B400" s="264"/>
      <c r="C400" s="261"/>
      <c r="D400" s="262"/>
      <c r="E400" s="261"/>
      <c r="F400" s="262"/>
      <c r="G400" s="261"/>
      <c r="H400" s="270"/>
      <c r="I400" s="273"/>
      <c r="J400" s="270"/>
      <c r="K400" s="52"/>
      <c r="L400" s="45"/>
      <c r="M400" s="50"/>
      <c r="N400" s="37"/>
      <c r="O400" s="274" t="s">
        <v>39</v>
      </c>
      <c r="P400" s="275"/>
      <c r="Q400" s="266" t="s">
        <v>56</v>
      </c>
      <c r="R400" s="279"/>
      <c r="S400" s="50"/>
      <c r="T400" s="56"/>
      <c r="U400" s="266" t="s">
        <v>58</v>
      </c>
      <c r="V400" s="267"/>
    </row>
    <row r="401" spans="2:22" s="53" customFormat="1" ht="24.75" customHeight="1">
      <c r="B401" s="265"/>
      <c r="C401" s="51" t="s">
        <v>50</v>
      </c>
      <c r="D401" s="29" t="s">
        <v>51</v>
      </c>
      <c r="E401" s="71" t="s">
        <v>50</v>
      </c>
      <c r="F401" s="24" t="s">
        <v>51</v>
      </c>
      <c r="G401" s="51" t="s">
        <v>50</v>
      </c>
      <c r="H401" s="29" t="s">
        <v>51</v>
      </c>
      <c r="I401" s="22" t="s">
        <v>50</v>
      </c>
      <c r="J401" s="22" t="s">
        <v>51</v>
      </c>
      <c r="K401" s="54" t="s">
        <v>50</v>
      </c>
      <c r="L401" s="22" t="s">
        <v>51</v>
      </c>
      <c r="M401" s="54" t="s">
        <v>50</v>
      </c>
      <c r="N401" s="22" t="s">
        <v>51</v>
      </c>
      <c r="O401" s="54" t="s">
        <v>50</v>
      </c>
      <c r="P401" s="22" t="s">
        <v>51</v>
      </c>
      <c r="Q401" s="54" t="s">
        <v>50</v>
      </c>
      <c r="R401" s="29" t="s">
        <v>51</v>
      </c>
      <c r="S401" s="22" t="s">
        <v>50</v>
      </c>
      <c r="T401" s="22" t="s">
        <v>51</v>
      </c>
      <c r="U401" s="57" t="s">
        <v>50</v>
      </c>
      <c r="V401" s="24" t="s">
        <v>51</v>
      </c>
    </row>
    <row r="402" spans="2:22" ht="28.5" customHeight="1">
      <c r="B402" s="38" t="s">
        <v>1</v>
      </c>
      <c r="C402" s="60">
        <f>SUM(C403:C431)</f>
        <v>0</v>
      </c>
      <c r="D402" s="64">
        <v>0</v>
      </c>
      <c r="E402" s="60">
        <f>SUM(E403:E431)</f>
        <v>0</v>
      </c>
      <c r="F402" s="64">
        <v>0</v>
      </c>
      <c r="G402" s="47">
        <f>SUM(G403:G431)</f>
        <v>0</v>
      </c>
      <c r="H402" s="23">
        <f>SUM(H403:H431)</f>
        <v>0</v>
      </c>
      <c r="I402" s="20">
        <f t="shared" ref="I402:N402" si="89">SUM(I403:I431)</f>
        <v>0</v>
      </c>
      <c r="J402" s="20">
        <f t="shared" si="89"/>
        <v>0</v>
      </c>
      <c r="K402" s="21">
        <f t="shared" si="89"/>
        <v>0</v>
      </c>
      <c r="L402" s="20">
        <f t="shared" si="89"/>
        <v>0</v>
      </c>
      <c r="M402" s="20">
        <f t="shared" si="89"/>
        <v>0</v>
      </c>
      <c r="N402" s="20">
        <f t="shared" si="89"/>
        <v>0</v>
      </c>
      <c r="O402" s="27"/>
      <c r="P402" s="27"/>
      <c r="Q402" s="20">
        <f t="shared" ref="Q402:V402" si="90">SUM(Q403:Q431)</f>
        <v>0</v>
      </c>
      <c r="R402" s="23">
        <f t="shared" si="90"/>
        <v>0</v>
      </c>
      <c r="S402" s="20">
        <f t="shared" si="90"/>
        <v>0</v>
      </c>
      <c r="T402" s="23">
        <f t="shared" si="90"/>
        <v>0</v>
      </c>
      <c r="U402" s="23">
        <f t="shared" si="90"/>
        <v>0</v>
      </c>
      <c r="V402" s="25">
        <f t="shared" si="90"/>
        <v>0</v>
      </c>
    </row>
    <row r="403" spans="2:22" ht="28.5" customHeight="1">
      <c r="B403" s="39" t="s">
        <v>2</v>
      </c>
      <c r="C403" s="75"/>
      <c r="D403" s="76"/>
      <c r="E403" s="68">
        <f t="shared" ref="E403:F406" si="91">G403+I403+K403</f>
        <v>0</v>
      </c>
      <c r="F403" s="65">
        <f t="shared" si="91"/>
        <v>0</v>
      </c>
      <c r="G403" s="77"/>
      <c r="H403" s="78"/>
      <c r="I403" s="79"/>
      <c r="J403" s="80"/>
      <c r="K403" s="19">
        <f t="shared" ref="K403:L406" si="92">M403+S403</f>
        <v>0</v>
      </c>
      <c r="L403" s="28">
        <f t="shared" si="92"/>
        <v>0</v>
      </c>
      <c r="M403" s="79"/>
      <c r="N403" s="79"/>
      <c r="O403" s="79"/>
      <c r="P403" s="79"/>
      <c r="Q403" s="79"/>
      <c r="R403" s="81"/>
      <c r="S403" s="79"/>
      <c r="T403" s="79"/>
      <c r="U403" s="81"/>
      <c r="V403" s="82"/>
    </row>
    <row r="404" spans="2:22" ht="28.5" customHeight="1">
      <c r="B404" s="40" t="s">
        <v>3</v>
      </c>
      <c r="C404" s="83"/>
      <c r="D404" s="84"/>
      <c r="E404" s="69">
        <f t="shared" si="91"/>
        <v>0</v>
      </c>
      <c r="F404" s="66">
        <f t="shared" si="91"/>
        <v>0</v>
      </c>
      <c r="G404" s="85"/>
      <c r="H404" s="86"/>
      <c r="I404" s="87"/>
      <c r="J404" s="88"/>
      <c r="K404" s="48">
        <f t="shared" si="92"/>
        <v>0</v>
      </c>
      <c r="L404" s="11">
        <f t="shared" si="92"/>
        <v>0</v>
      </c>
      <c r="M404" s="87"/>
      <c r="N404" s="87"/>
      <c r="O404" s="87"/>
      <c r="P404" s="87"/>
      <c r="Q404" s="87"/>
      <c r="R404" s="89"/>
      <c r="S404" s="87"/>
      <c r="T404" s="87"/>
      <c r="U404" s="89"/>
      <c r="V404" s="90"/>
    </row>
    <row r="405" spans="2:22" ht="28.5" customHeight="1">
      <c r="B405" s="40" t="s">
        <v>4</v>
      </c>
      <c r="C405" s="83"/>
      <c r="D405" s="84"/>
      <c r="E405" s="69">
        <f t="shared" si="91"/>
        <v>0</v>
      </c>
      <c r="F405" s="66">
        <f t="shared" si="91"/>
        <v>0</v>
      </c>
      <c r="G405" s="85"/>
      <c r="H405" s="86"/>
      <c r="I405" s="87"/>
      <c r="J405" s="88"/>
      <c r="K405" s="48">
        <f t="shared" si="92"/>
        <v>0</v>
      </c>
      <c r="L405" s="11">
        <f t="shared" si="92"/>
        <v>0</v>
      </c>
      <c r="M405" s="87"/>
      <c r="N405" s="87"/>
      <c r="O405" s="87"/>
      <c r="P405" s="87"/>
      <c r="Q405" s="87"/>
      <c r="R405" s="89"/>
      <c r="S405" s="87"/>
      <c r="T405" s="87"/>
      <c r="U405" s="89"/>
      <c r="V405" s="90"/>
    </row>
    <row r="406" spans="2:22" ht="28.5" customHeight="1">
      <c r="B406" s="40" t="s">
        <v>5</v>
      </c>
      <c r="C406" s="83"/>
      <c r="D406" s="84"/>
      <c r="E406" s="69">
        <f t="shared" si="91"/>
        <v>0</v>
      </c>
      <c r="F406" s="66">
        <f t="shared" si="91"/>
        <v>0</v>
      </c>
      <c r="G406" s="85"/>
      <c r="H406" s="86"/>
      <c r="I406" s="87"/>
      <c r="J406" s="88"/>
      <c r="K406" s="48">
        <f t="shared" si="92"/>
        <v>0</v>
      </c>
      <c r="L406" s="11">
        <f t="shared" si="92"/>
        <v>0</v>
      </c>
      <c r="M406" s="87"/>
      <c r="N406" s="87"/>
      <c r="O406" s="87"/>
      <c r="P406" s="87"/>
      <c r="Q406" s="87"/>
      <c r="R406" s="89"/>
      <c r="S406" s="87"/>
      <c r="T406" s="87"/>
      <c r="U406" s="89"/>
      <c r="V406" s="90"/>
    </row>
    <row r="407" spans="2:22" ht="28.5" customHeight="1">
      <c r="B407" s="40" t="s">
        <v>6</v>
      </c>
      <c r="C407" s="83"/>
      <c r="D407" s="84"/>
      <c r="E407" s="69">
        <f t="shared" ref="E407:E431" si="93">G407+I407+K407</f>
        <v>0</v>
      </c>
      <c r="F407" s="66">
        <f t="shared" ref="F407:F431" si="94">H407+J407+L407</f>
        <v>0</v>
      </c>
      <c r="G407" s="85"/>
      <c r="H407" s="86"/>
      <c r="I407" s="87"/>
      <c r="J407" s="88"/>
      <c r="K407" s="48">
        <f t="shared" ref="K407:K431" si="95">M407+S407</f>
        <v>0</v>
      </c>
      <c r="L407" s="11">
        <f t="shared" ref="L407:L431" si="96">N407+T407</f>
        <v>0</v>
      </c>
      <c r="M407" s="87"/>
      <c r="N407" s="87"/>
      <c r="O407" s="87"/>
      <c r="P407" s="87"/>
      <c r="Q407" s="87"/>
      <c r="R407" s="89"/>
      <c r="S407" s="87"/>
      <c r="T407" s="87"/>
      <c r="U407" s="89"/>
      <c r="V407" s="90"/>
    </row>
    <row r="408" spans="2:22" ht="28.5" customHeight="1">
      <c r="B408" s="40" t="s">
        <v>7</v>
      </c>
      <c r="C408" s="83"/>
      <c r="D408" s="84"/>
      <c r="E408" s="69">
        <f t="shared" si="93"/>
        <v>0</v>
      </c>
      <c r="F408" s="66">
        <f t="shared" si="94"/>
        <v>0</v>
      </c>
      <c r="G408" s="85"/>
      <c r="H408" s="86"/>
      <c r="I408" s="87"/>
      <c r="J408" s="88"/>
      <c r="K408" s="48">
        <f t="shared" si="95"/>
        <v>0</v>
      </c>
      <c r="L408" s="11">
        <f t="shared" si="96"/>
        <v>0</v>
      </c>
      <c r="M408" s="87"/>
      <c r="N408" s="87"/>
      <c r="O408" s="87"/>
      <c r="P408" s="87"/>
      <c r="Q408" s="87"/>
      <c r="R408" s="89"/>
      <c r="S408" s="87"/>
      <c r="T408" s="87"/>
      <c r="U408" s="89"/>
      <c r="V408" s="90"/>
    </row>
    <row r="409" spans="2:22" ht="28.5" customHeight="1">
      <c r="B409" s="40" t="s">
        <v>8</v>
      </c>
      <c r="C409" s="83"/>
      <c r="D409" s="84"/>
      <c r="E409" s="69">
        <f t="shared" si="93"/>
        <v>0</v>
      </c>
      <c r="F409" s="66">
        <f t="shared" si="94"/>
        <v>0</v>
      </c>
      <c r="G409" s="85"/>
      <c r="H409" s="86"/>
      <c r="I409" s="87"/>
      <c r="J409" s="88"/>
      <c r="K409" s="48">
        <f t="shared" si="95"/>
        <v>0</v>
      </c>
      <c r="L409" s="11">
        <f t="shared" si="96"/>
        <v>0</v>
      </c>
      <c r="M409" s="87"/>
      <c r="N409" s="87"/>
      <c r="O409" s="87"/>
      <c r="P409" s="87"/>
      <c r="Q409" s="87"/>
      <c r="R409" s="89"/>
      <c r="S409" s="87"/>
      <c r="T409" s="87"/>
      <c r="U409" s="89"/>
      <c r="V409" s="90"/>
    </row>
    <row r="410" spans="2:22" ht="28.5" customHeight="1">
      <c r="B410" s="40" t="s">
        <v>9</v>
      </c>
      <c r="C410" s="83"/>
      <c r="D410" s="84"/>
      <c r="E410" s="69">
        <f t="shared" si="93"/>
        <v>0</v>
      </c>
      <c r="F410" s="66">
        <f t="shared" si="94"/>
        <v>0</v>
      </c>
      <c r="G410" s="85"/>
      <c r="H410" s="86"/>
      <c r="I410" s="87"/>
      <c r="J410" s="88"/>
      <c r="K410" s="48">
        <f t="shared" si="95"/>
        <v>0</v>
      </c>
      <c r="L410" s="11">
        <f t="shared" si="96"/>
        <v>0</v>
      </c>
      <c r="M410" s="87"/>
      <c r="N410" s="87"/>
      <c r="O410" s="87"/>
      <c r="P410" s="87"/>
      <c r="Q410" s="87"/>
      <c r="R410" s="89"/>
      <c r="S410" s="87"/>
      <c r="T410" s="87"/>
      <c r="U410" s="89"/>
      <c r="V410" s="90"/>
    </row>
    <row r="411" spans="2:22" ht="28.5" customHeight="1">
      <c r="B411" s="40" t="s">
        <v>10</v>
      </c>
      <c r="C411" s="83"/>
      <c r="D411" s="84"/>
      <c r="E411" s="69">
        <f t="shared" si="93"/>
        <v>0</v>
      </c>
      <c r="F411" s="66">
        <f t="shared" si="94"/>
        <v>0</v>
      </c>
      <c r="G411" s="85"/>
      <c r="H411" s="86"/>
      <c r="I411" s="87"/>
      <c r="J411" s="88"/>
      <c r="K411" s="48">
        <f t="shared" si="95"/>
        <v>0</v>
      </c>
      <c r="L411" s="11">
        <f t="shared" si="96"/>
        <v>0</v>
      </c>
      <c r="M411" s="87"/>
      <c r="N411" s="87"/>
      <c r="O411" s="87"/>
      <c r="P411" s="87"/>
      <c r="Q411" s="87"/>
      <c r="R411" s="89"/>
      <c r="S411" s="87"/>
      <c r="T411" s="87"/>
      <c r="U411" s="89"/>
      <c r="V411" s="90"/>
    </row>
    <row r="412" spans="2:22" ht="28.5" customHeight="1">
      <c r="B412" s="40" t="s">
        <v>11</v>
      </c>
      <c r="C412" s="83"/>
      <c r="D412" s="84"/>
      <c r="E412" s="69">
        <f t="shared" si="93"/>
        <v>0</v>
      </c>
      <c r="F412" s="66">
        <f t="shared" si="94"/>
        <v>0</v>
      </c>
      <c r="G412" s="85"/>
      <c r="H412" s="86"/>
      <c r="I412" s="87"/>
      <c r="J412" s="88"/>
      <c r="K412" s="48">
        <f t="shared" si="95"/>
        <v>0</v>
      </c>
      <c r="L412" s="11">
        <f t="shared" si="96"/>
        <v>0</v>
      </c>
      <c r="M412" s="87"/>
      <c r="N412" s="87"/>
      <c r="O412" s="87"/>
      <c r="P412" s="87"/>
      <c r="Q412" s="87"/>
      <c r="R412" s="89"/>
      <c r="S412" s="87"/>
      <c r="T412" s="87"/>
      <c r="U412" s="89"/>
      <c r="V412" s="90"/>
    </row>
    <row r="413" spans="2:22" ht="28.5" customHeight="1">
      <c r="B413" s="40" t="s">
        <v>12</v>
      </c>
      <c r="C413" s="83"/>
      <c r="D413" s="84"/>
      <c r="E413" s="69">
        <f t="shared" si="93"/>
        <v>0</v>
      </c>
      <c r="F413" s="66">
        <f t="shared" si="94"/>
        <v>0</v>
      </c>
      <c r="G413" s="85"/>
      <c r="H413" s="86"/>
      <c r="I413" s="87"/>
      <c r="J413" s="88"/>
      <c r="K413" s="48">
        <f t="shared" si="95"/>
        <v>0</v>
      </c>
      <c r="L413" s="11">
        <f t="shared" si="96"/>
        <v>0</v>
      </c>
      <c r="M413" s="87"/>
      <c r="N413" s="87"/>
      <c r="O413" s="87"/>
      <c r="P413" s="87"/>
      <c r="Q413" s="87"/>
      <c r="R413" s="89"/>
      <c r="S413" s="87"/>
      <c r="T413" s="87"/>
      <c r="U413" s="89"/>
      <c r="V413" s="90"/>
    </row>
    <row r="414" spans="2:22" ht="28.5" customHeight="1">
      <c r="B414" s="40" t="s">
        <v>13</v>
      </c>
      <c r="C414" s="83"/>
      <c r="D414" s="84"/>
      <c r="E414" s="69">
        <f t="shared" si="93"/>
        <v>0</v>
      </c>
      <c r="F414" s="66">
        <f t="shared" si="94"/>
        <v>0</v>
      </c>
      <c r="G414" s="85"/>
      <c r="H414" s="86"/>
      <c r="I414" s="87"/>
      <c r="J414" s="88"/>
      <c r="K414" s="48">
        <f t="shared" si="95"/>
        <v>0</v>
      </c>
      <c r="L414" s="11">
        <f t="shared" si="96"/>
        <v>0</v>
      </c>
      <c r="M414" s="87"/>
      <c r="N414" s="87"/>
      <c r="O414" s="87"/>
      <c r="P414" s="87"/>
      <c r="Q414" s="87"/>
      <c r="R414" s="89"/>
      <c r="S414" s="87"/>
      <c r="T414" s="87"/>
      <c r="U414" s="89"/>
      <c r="V414" s="90"/>
    </row>
    <row r="415" spans="2:22" ht="28.5" customHeight="1">
      <c r="B415" s="40" t="s">
        <v>14</v>
      </c>
      <c r="C415" s="83"/>
      <c r="D415" s="84"/>
      <c r="E415" s="69">
        <f t="shared" si="93"/>
        <v>0</v>
      </c>
      <c r="F415" s="66">
        <f t="shared" si="94"/>
        <v>0</v>
      </c>
      <c r="G415" s="85"/>
      <c r="H415" s="86"/>
      <c r="I415" s="87"/>
      <c r="J415" s="88"/>
      <c r="K415" s="48">
        <f t="shared" si="95"/>
        <v>0</v>
      </c>
      <c r="L415" s="11">
        <f t="shared" si="96"/>
        <v>0</v>
      </c>
      <c r="M415" s="87"/>
      <c r="N415" s="87"/>
      <c r="O415" s="87"/>
      <c r="P415" s="87"/>
      <c r="Q415" s="87"/>
      <c r="R415" s="89"/>
      <c r="S415" s="87"/>
      <c r="T415" s="87"/>
      <c r="U415" s="89"/>
      <c r="V415" s="90"/>
    </row>
    <row r="416" spans="2:22" ht="28.5" customHeight="1">
      <c r="B416" s="40" t="s">
        <v>15</v>
      </c>
      <c r="C416" s="83"/>
      <c r="D416" s="84"/>
      <c r="E416" s="69">
        <f t="shared" si="93"/>
        <v>0</v>
      </c>
      <c r="F416" s="66">
        <f t="shared" si="94"/>
        <v>0</v>
      </c>
      <c r="G416" s="85"/>
      <c r="H416" s="86"/>
      <c r="I416" s="87"/>
      <c r="J416" s="88"/>
      <c r="K416" s="48">
        <f t="shared" si="95"/>
        <v>0</v>
      </c>
      <c r="L416" s="11">
        <f t="shared" si="96"/>
        <v>0</v>
      </c>
      <c r="M416" s="87"/>
      <c r="N416" s="87"/>
      <c r="O416" s="87"/>
      <c r="P416" s="87"/>
      <c r="Q416" s="87"/>
      <c r="R416" s="89"/>
      <c r="S416" s="87"/>
      <c r="T416" s="87"/>
      <c r="U416" s="89"/>
      <c r="V416" s="90"/>
    </row>
    <row r="417" spans="2:22" ht="28.5" customHeight="1">
      <c r="B417" s="40" t="s">
        <v>16</v>
      </c>
      <c r="C417" s="83"/>
      <c r="D417" s="84"/>
      <c r="E417" s="69">
        <f t="shared" si="93"/>
        <v>0</v>
      </c>
      <c r="F417" s="66">
        <f t="shared" si="94"/>
        <v>0</v>
      </c>
      <c r="G417" s="85"/>
      <c r="H417" s="86"/>
      <c r="I417" s="87"/>
      <c r="J417" s="88"/>
      <c r="K417" s="48">
        <f t="shared" si="95"/>
        <v>0</v>
      </c>
      <c r="L417" s="11">
        <f t="shared" si="96"/>
        <v>0</v>
      </c>
      <c r="M417" s="87"/>
      <c r="N417" s="87"/>
      <c r="O417" s="87"/>
      <c r="P417" s="87"/>
      <c r="Q417" s="87"/>
      <c r="R417" s="89"/>
      <c r="S417" s="87"/>
      <c r="T417" s="87"/>
      <c r="U417" s="89"/>
      <c r="V417" s="90"/>
    </row>
    <row r="418" spans="2:22" ht="28.5" customHeight="1">
      <c r="B418" s="40" t="s">
        <v>17</v>
      </c>
      <c r="C418" s="83"/>
      <c r="D418" s="84"/>
      <c r="E418" s="69">
        <f t="shared" si="93"/>
        <v>0</v>
      </c>
      <c r="F418" s="66">
        <f t="shared" si="94"/>
        <v>0</v>
      </c>
      <c r="G418" s="85"/>
      <c r="H418" s="86"/>
      <c r="I418" s="87"/>
      <c r="J418" s="88"/>
      <c r="K418" s="48">
        <f t="shared" si="95"/>
        <v>0</v>
      </c>
      <c r="L418" s="11">
        <f t="shared" si="96"/>
        <v>0</v>
      </c>
      <c r="M418" s="87"/>
      <c r="N418" s="87"/>
      <c r="O418" s="87"/>
      <c r="P418" s="87"/>
      <c r="Q418" s="87"/>
      <c r="R418" s="89"/>
      <c r="S418" s="87"/>
      <c r="T418" s="87"/>
      <c r="U418" s="89"/>
      <c r="V418" s="90"/>
    </row>
    <row r="419" spans="2:22" ht="28.5" customHeight="1">
      <c r="B419" s="40" t="s">
        <v>18</v>
      </c>
      <c r="C419" s="83"/>
      <c r="D419" s="84"/>
      <c r="E419" s="69">
        <f t="shared" si="93"/>
        <v>0</v>
      </c>
      <c r="F419" s="66">
        <f t="shared" si="94"/>
        <v>0</v>
      </c>
      <c r="G419" s="85"/>
      <c r="H419" s="86"/>
      <c r="I419" s="87"/>
      <c r="J419" s="88"/>
      <c r="K419" s="48">
        <f t="shared" si="95"/>
        <v>0</v>
      </c>
      <c r="L419" s="11">
        <f t="shared" si="96"/>
        <v>0</v>
      </c>
      <c r="M419" s="87"/>
      <c r="N419" s="87"/>
      <c r="O419" s="87"/>
      <c r="P419" s="87"/>
      <c r="Q419" s="87"/>
      <c r="R419" s="89"/>
      <c r="S419" s="87"/>
      <c r="T419" s="87"/>
      <c r="U419" s="89"/>
      <c r="V419" s="90"/>
    </row>
    <row r="420" spans="2:22" ht="28.5" customHeight="1">
      <c r="B420" s="40" t="s">
        <v>19</v>
      </c>
      <c r="C420" s="83"/>
      <c r="D420" s="84"/>
      <c r="E420" s="69">
        <f t="shared" si="93"/>
        <v>0</v>
      </c>
      <c r="F420" s="66">
        <f t="shared" si="94"/>
        <v>0</v>
      </c>
      <c r="G420" s="85"/>
      <c r="H420" s="86"/>
      <c r="I420" s="87"/>
      <c r="J420" s="88"/>
      <c r="K420" s="48">
        <f t="shared" si="95"/>
        <v>0</v>
      </c>
      <c r="L420" s="11">
        <f t="shared" si="96"/>
        <v>0</v>
      </c>
      <c r="M420" s="87"/>
      <c r="N420" s="87"/>
      <c r="O420" s="87"/>
      <c r="P420" s="87"/>
      <c r="Q420" s="87"/>
      <c r="R420" s="89"/>
      <c r="S420" s="87"/>
      <c r="T420" s="87"/>
      <c r="U420" s="89"/>
      <c r="V420" s="90"/>
    </row>
    <row r="421" spans="2:22" ht="28.5" customHeight="1">
      <c r="B421" s="40" t="s">
        <v>20</v>
      </c>
      <c r="C421" s="83"/>
      <c r="D421" s="84"/>
      <c r="E421" s="69">
        <f t="shared" si="93"/>
        <v>0</v>
      </c>
      <c r="F421" s="66">
        <f t="shared" si="94"/>
        <v>0</v>
      </c>
      <c r="G421" s="85"/>
      <c r="H421" s="86"/>
      <c r="I421" s="87"/>
      <c r="J421" s="88"/>
      <c r="K421" s="48">
        <f t="shared" si="95"/>
        <v>0</v>
      </c>
      <c r="L421" s="11">
        <f t="shared" si="96"/>
        <v>0</v>
      </c>
      <c r="M421" s="87"/>
      <c r="N421" s="87"/>
      <c r="O421" s="87"/>
      <c r="P421" s="87"/>
      <c r="Q421" s="87"/>
      <c r="R421" s="89"/>
      <c r="S421" s="87"/>
      <c r="T421" s="87"/>
      <c r="U421" s="89"/>
      <c r="V421" s="90"/>
    </row>
    <row r="422" spans="2:22" ht="28.5" customHeight="1">
      <c r="B422" s="40" t="s">
        <v>21</v>
      </c>
      <c r="C422" s="83"/>
      <c r="D422" s="84"/>
      <c r="E422" s="69">
        <f t="shared" si="93"/>
        <v>0</v>
      </c>
      <c r="F422" s="66">
        <f t="shared" si="94"/>
        <v>0</v>
      </c>
      <c r="G422" s="85"/>
      <c r="H422" s="86"/>
      <c r="I422" s="87"/>
      <c r="J422" s="88"/>
      <c r="K422" s="48">
        <f t="shared" si="95"/>
        <v>0</v>
      </c>
      <c r="L422" s="11">
        <f t="shared" si="96"/>
        <v>0</v>
      </c>
      <c r="M422" s="87"/>
      <c r="N422" s="87"/>
      <c r="O422" s="87"/>
      <c r="P422" s="87"/>
      <c r="Q422" s="87"/>
      <c r="R422" s="89"/>
      <c r="S422" s="87"/>
      <c r="T422" s="87"/>
      <c r="U422" s="89"/>
      <c r="V422" s="90"/>
    </row>
    <row r="423" spans="2:22" ht="28.5" customHeight="1">
      <c r="B423" s="40" t="s">
        <v>22</v>
      </c>
      <c r="C423" s="83"/>
      <c r="D423" s="84"/>
      <c r="E423" s="69">
        <f t="shared" si="93"/>
        <v>0</v>
      </c>
      <c r="F423" s="66">
        <f t="shared" si="94"/>
        <v>0</v>
      </c>
      <c r="G423" s="85"/>
      <c r="H423" s="86"/>
      <c r="I423" s="87"/>
      <c r="J423" s="88"/>
      <c r="K423" s="48">
        <f t="shared" si="95"/>
        <v>0</v>
      </c>
      <c r="L423" s="11">
        <f t="shared" si="96"/>
        <v>0</v>
      </c>
      <c r="M423" s="87"/>
      <c r="N423" s="87"/>
      <c r="O423" s="87"/>
      <c r="P423" s="87"/>
      <c r="Q423" s="87"/>
      <c r="R423" s="89"/>
      <c r="S423" s="87"/>
      <c r="T423" s="87"/>
      <c r="U423" s="89"/>
      <c r="V423" s="90"/>
    </row>
    <row r="424" spans="2:22" ht="28.5" customHeight="1">
      <c r="B424" s="40" t="s">
        <v>23</v>
      </c>
      <c r="C424" s="83"/>
      <c r="D424" s="84"/>
      <c r="E424" s="69">
        <f t="shared" si="93"/>
        <v>0</v>
      </c>
      <c r="F424" s="66">
        <f t="shared" si="94"/>
        <v>0</v>
      </c>
      <c r="G424" s="85"/>
      <c r="H424" s="86"/>
      <c r="I424" s="87"/>
      <c r="J424" s="88"/>
      <c r="K424" s="48">
        <f t="shared" si="95"/>
        <v>0</v>
      </c>
      <c r="L424" s="11">
        <f t="shared" si="96"/>
        <v>0</v>
      </c>
      <c r="M424" s="87"/>
      <c r="N424" s="87"/>
      <c r="O424" s="87"/>
      <c r="P424" s="87"/>
      <c r="Q424" s="87"/>
      <c r="R424" s="89"/>
      <c r="S424" s="87"/>
      <c r="T424" s="87"/>
      <c r="U424" s="89"/>
      <c r="V424" s="90"/>
    </row>
    <row r="425" spans="2:22" ht="28.5" customHeight="1">
      <c r="B425" s="40" t="s">
        <v>24</v>
      </c>
      <c r="C425" s="83"/>
      <c r="D425" s="84"/>
      <c r="E425" s="69">
        <f t="shared" si="93"/>
        <v>0</v>
      </c>
      <c r="F425" s="66">
        <f t="shared" si="94"/>
        <v>0</v>
      </c>
      <c r="G425" s="85"/>
      <c r="H425" s="86"/>
      <c r="I425" s="87"/>
      <c r="J425" s="88"/>
      <c r="K425" s="48">
        <f t="shared" si="95"/>
        <v>0</v>
      </c>
      <c r="L425" s="11">
        <f t="shared" si="96"/>
        <v>0</v>
      </c>
      <c r="M425" s="87"/>
      <c r="N425" s="87"/>
      <c r="O425" s="87"/>
      <c r="P425" s="87"/>
      <c r="Q425" s="87"/>
      <c r="R425" s="89"/>
      <c r="S425" s="87"/>
      <c r="T425" s="87"/>
      <c r="U425" s="89"/>
      <c r="V425" s="90"/>
    </row>
    <row r="426" spans="2:22" ht="28.5" customHeight="1">
      <c r="B426" s="40" t="s">
        <v>25</v>
      </c>
      <c r="C426" s="83"/>
      <c r="D426" s="84"/>
      <c r="E426" s="69">
        <f t="shared" si="93"/>
        <v>0</v>
      </c>
      <c r="F426" s="66">
        <f t="shared" si="94"/>
        <v>0</v>
      </c>
      <c r="G426" s="85"/>
      <c r="H426" s="86"/>
      <c r="I426" s="87"/>
      <c r="J426" s="88"/>
      <c r="K426" s="48">
        <f t="shared" si="95"/>
        <v>0</v>
      </c>
      <c r="L426" s="11">
        <f t="shared" si="96"/>
        <v>0</v>
      </c>
      <c r="M426" s="87"/>
      <c r="N426" s="87"/>
      <c r="O426" s="87"/>
      <c r="P426" s="87"/>
      <c r="Q426" s="87"/>
      <c r="R426" s="89"/>
      <c r="S426" s="87"/>
      <c r="T426" s="87"/>
      <c r="U426" s="89"/>
      <c r="V426" s="90"/>
    </row>
    <row r="427" spans="2:22" ht="28.5" customHeight="1">
      <c r="B427" s="40" t="s">
        <v>26</v>
      </c>
      <c r="C427" s="83"/>
      <c r="D427" s="84"/>
      <c r="E427" s="69">
        <f t="shared" si="93"/>
        <v>0</v>
      </c>
      <c r="F427" s="66">
        <f t="shared" si="94"/>
        <v>0</v>
      </c>
      <c r="G427" s="85"/>
      <c r="H427" s="86"/>
      <c r="I427" s="87"/>
      <c r="J427" s="88"/>
      <c r="K427" s="48">
        <f t="shared" si="95"/>
        <v>0</v>
      </c>
      <c r="L427" s="11">
        <f t="shared" si="96"/>
        <v>0</v>
      </c>
      <c r="M427" s="87"/>
      <c r="N427" s="87"/>
      <c r="O427" s="87"/>
      <c r="P427" s="87"/>
      <c r="Q427" s="87"/>
      <c r="R427" s="89"/>
      <c r="S427" s="87"/>
      <c r="T427" s="87"/>
      <c r="U427" s="89"/>
      <c r="V427" s="90"/>
    </row>
    <row r="428" spans="2:22" ht="28.5" customHeight="1">
      <c r="B428" s="40" t="s">
        <v>27</v>
      </c>
      <c r="C428" s="83"/>
      <c r="D428" s="84"/>
      <c r="E428" s="69">
        <f t="shared" si="93"/>
        <v>0</v>
      </c>
      <c r="F428" s="66">
        <f t="shared" si="94"/>
        <v>0</v>
      </c>
      <c r="G428" s="85"/>
      <c r="H428" s="86"/>
      <c r="I428" s="87"/>
      <c r="J428" s="88"/>
      <c r="K428" s="48">
        <f t="shared" si="95"/>
        <v>0</v>
      </c>
      <c r="L428" s="11">
        <f t="shared" si="96"/>
        <v>0</v>
      </c>
      <c r="M428" s="87"/>
      <c r="N428" s="87"/>
      <c r="O428" s="87"/>
      <c r="P428" s="87"/>
      <c r="Q428" s="87"/>
      <c r="R428" s="89"/>
      <c r="S428" s="87"/>
      <c r="T428" s="87"/>
      <c r="U428" s="89"/>
      <c r="V428" s="90"/>
    </row>
    <row r="429" spans="2:22" ht="28.5" customHeight="1">
      <c r="B429" s="40" t="s">
        <v>28</v>
      </c>
      <c r="C429" s="83"/>
      <c r="D429" s="84"/>
      <c r="E429" s="69">
        <f t="shared" si="93"/>
        <v>0</v>
      </c>
      <c r="F429" s="66">
        <f t="shared" si="94"/>
        <v>0</v>
      </c>
      <c r="G429" s="85"/>
      <c r="H429" s="86"/>
      <c r="I429" s="87"/>
      <c r="J429" s="88"/>
      <c r="K429" s="48">
        <f t="shared" si="95"/>
        <v>0</v>
      </c>
      <c r="L429" s="11">
        <f t="shared" si="96"/>
        <v>0</v>
      </c>
      <c r="M429" s="87"/>
      <c r="N429" s="87"/>
      <c r="O429" s="87"/>
      <c r="P429" s="87"/>
      <c r="Q429" s="87"/>
      <c r="R429" s="89"/>
      <c r="S429" s="87"/>
      <c r="T429" s="87"/>
      <c r="U429" s="89"/>
      <c r="V429" s="90"/>
    </row>
    <row r="430" spans="2:22" ht="28.5" customHeight="1">
      <c r="B430" s="40" t="s">
        <v>29</v>
      </c>
      <c r="C430" s="83"/>
      <c r="D430" s="84"/>
      <c r="E430" s="69">
        <f t="shared" si="93"/>
        <v>0</v>
      </c>
      <c r="F430" s="66">
        <f t="shared" si="94"/>
        <v>0</v>
      </c>
      <c r="G430" s="85"/>
      <c r="H430" s="86"/>
      <c r="I430" s="87"/>
      <c r="J430" s="88"/>
      <c r="K430" s="48">
        <f t="shared" si="95"/>
        <v>0</v>
      </c>
      <c r="L430" s="11">
        <f t="shared" si="96"/>
        <v>0</v>
      </c>
      <c r="M430" s="87"/>
      <c r="N430" s="87"/>
      <c r="O430" s="87"/>
      <c r="P430" s="87"/>
      <c r="Q430" s="87"/>
      <c r="R430" s="89"/>
      <c r="S430" s="87"/>
      <c r="T430" s="87"/>
      <c r="U430" s="89"/>
      <c r="V430" s="90"/>
    </row>
    <row r="431" spans="2:22" ht="28.5" customHeight="1">
      <c r="B431" s="41" t="s">
        <v>30</v>
      </c>
      <c r="C431" s="91"/>
      <c r="D431" s="92"/>
      <c r="E431" s="70">
        <f t="shared" si="93"/>
        <v>0</v>
      </c>
      <c r="F431" s="67">
        <f t="shared" si="94"/>
        <v>0</v>
      </c>
      <c r="G431" s="93"/>
      <c r="H431" s="94"/>
      <c r="I431" s="95"/>
      <c r="J431" s="96"/>
      <c r="K431" s="72">
        <f t="shared" si="95"/>
        <v>0</v>
      </c>
      <c r="L431" s="12">
        <f t="shared" si="96"/>
        <v>0</v>
      </c>
      <c r="M431" s="95"/>
      <c r="N431" s="95"/>
      <c r="O431" s="95"/>
      <c r="P431" s="95"/>
      <c r="Q431" s="95"/>
      <c r="R431" s="97"/>
      <c r="S431" s="95"/>
      <c r="T431" s="95"/>
      <c r="U431" s="97"/>
      <c r="V431" s="98"/>
    </row>
    <row r="432" spans="2:22" ht="9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2:22" ht="18.75" customHeight="1">
      <c r="B433" s="74" t="s">
        <v>78</v>
      </c>
      <c r="C433" s="74"/>
      <c r="D433" s="74"/>
      <c r="E433" s="73"/>
      <c r="F433" s="36"/>
      <c r="G433" s="36"/>
      <c r="H433" s="36"/>
      <c r="I433" s="73" t="s">
        <v>61</v>
      </c>
      <c r="J433" s="99"/>
      <c r="K433" s="36" t="s">
        <v>62</v>
      </c>
      <c r="P433" s="73" t="s">
        <v>1759</v>
      </c>
      <c r="Q433" s="280" t="s">
        <v>65</v>
      </c>
      <c r="R433" s="280"/>
      <c r="S433" s="280"/>
      <c r="T433" s="280"/>
      <c r="U433" s="280"/>
      <c r="V433" s="205" t="s">
        <v>63</v>
      </c>
    </row>
    <row r="434" spans="2:22" ht="50.25" customHeight="1">
      <c r="B434" s="263" t="s">
        <v>0</v>
      </c>
      <c r="C434" s="257" t="s">
        <v>59</v>
      </c>
      <c r="D434" s="258"/>
      <c r="E434" s="257" t="s">
        <v>60</v>
      </c>
      <c r="F434" s="258"/>
      <c r="G434" s="257" t="s">
        <v>52</v>
      </c>
      <c r="H434" s="268"/>
      <c r="I434" s="271" t="s">
        <v>53</v>
      </c>
      <c r="J434" s="268"/>
      <c r="K434" s="254" t="s">
        <v>54</v>
      </c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6"/>
    </row>
    <row r="435" spans="2:22" ht="48.75" customHeight="1">
      <c r="B435" s="264"/>
      <c r="C435" s="259"/>
      <c r="D435" s="260"/>
      <c r="E435" s="259"/>
      <c r="F435" s="260"/>
      <c r="G435" s="259"/>
      <c r="H435" s="269"/>
      <c r="I435" s="272"/>
      <c r="J435" s="269"/>
      <c r="K435" s="26"/>
      <c r="L435" s="26"/>
      <c r="M435" s="276" t="s">
        <v>55</v>
      </c>
      <c r="N435" s="277"/>
      <c r="O435" s="277"/>
      <c r="P435" s="277"/>
      <c r="Q435" s="277"/>
      <c r="R435" s="277"/>
      <c r="S435" s="276" t="s">
        <v>57</v>
      </c>
      <c r="T435" s="277"/>
      <c r="U435" s="277"/>
      <c r="V435" s="278"/>
    </row>
    <row r="436" spans="2:22" s="10" customFormat="1" ht="24.75" customHeight="1">
      <c r="B436" s="264"/>
      <c r="C436" s="261"/>
      <c r="D436" s="262"/>
      <c r="E436" s="261"/>
      <c r="F436" s="262"/>
      <c r="G436" s="261"/>
      <c r="H436" s="270"/>
      <c r="I436" s="273"/>
      <c r="J436" s="270"/>
      <c r="K436" s="52"/>
      <c r="L436" s="45"/>
      <c r="M436" s="50"/>
      <c r="N436" s="37"/>
      <c r="O436" s="274" t="s">
        <v>39</v>
      </c>
      <c r="P436" s="275"/>
      <c r="Q436" s="266" t="s">
        <v>56</v>
      </c>
      <c r="R436" s="279"/>
      <c r="S436" s="50"/>
      <c r="T436" s="56"/>
      <c r="U436" s="266" t="s">
        <v>58</v>
      </c>
      <c r="V436" s="267"/>
    </row>
    <row r="437" spans="2:22" s="53" customFormat="1" ht="24.75" customHeight="1">
      <c r="B437" s="265"/>
      <c r="C437" s="51" t="s">
        <v>50</v>
      </c>
      <c r="D437" s="29" t="s">
        <v>51</v>
      </c>
      <c r="E437" s="71" t="s">
        <v>50</v>
      </c>
      <c r="F437" s="24" t="s">
        <v>51</v>
      </c>
      <c r="G437" s="51" t="s">
        <v>50</v>
      </c>
      <c r="H437" s="29" t="s">
        <v>51</v>
      </c>
      <c r="I437" s="22" t="s">
        <v>50</v>
      </c>
      <c r="J437" s="22" t="s">
        <v>51</v>
      </c>
      <c r="K437" s="54" t="s">
        <v>50</v>
      </c>
      <c r="L437" s="22" t="s">
        <v>51</v>
      </c>
      <c r="M437" s="54" t="s">
        <v>50</v>
      </c>
      <c r="N437" s="22" t="s">
        <v>51</v>
      </c>
      <c r="O437" s="54" t="s">
        <v>50</v>
      </c>
      <c r="P437" s="22" t="s">
        <v>51</v>
      </c>
      <c r="Q437" s="54" t="s">
        <v>50</v>
      </c>
      <c r="R437" s="29" t="s">
        <v>51</v>
      </c>
      <c r="S437" s="22" t="s">
        <v>50</v>
      </c>
      <c r="T437" s="22" t="s">
        <v>51</v>
      </c>
      <c r="U437" s="57" t="s">
        <v>50</v>
      </c>
      <c r="V437" s="24" t="s">
        <v>51</v>
      </c>
    </row>
    <row r="438" spans="2:22" ht="28.5" customHeight="1">
      <c r="B438" s="38" t="s">
        <v>1</v>
      </c>
      <c r="C438" s="60">
        <f>SUM(C439:C467)</f>
        <v>0</v>
      </c>
      <c r="D438" s="64">
        <v>0</v>
      </c>
      <c r="E438" s="60">
        <f>SUM(E439:E467)</f>
        <v>0</v>
      </c>
      <c r="F438" s="64">
        <v>0</v>
      </c>
      <c r="G438" s="47">
        <f>SUM(G439:G467)</f>
        <v>0</v>
      </c>
      <c r="H438" s="23">
        <f>SUM(H439:H467)</f>
        <v>0</v>
      </c>
      <c r="I438" s="20">
        <f t="shared" ref="I438:N438" si="97">SUM(I439:I467)</f>
        <v>0</v>
      </c>
      <c r="J438" s="20">
        <f t="shared" si="97"/>
        <v>0</v>
      </c>
      <c r="K438" s="21">
        <f t="shared" si="97"/>
        <v>0</v>
      </c>
      <c r="L438" s="20">
        <f t="shared" si="97"/>
        <v>0</v>
      </c>
      <c r="M438" s="20">
        <f t="shared" si="97"/>
        <v>0</v>
      </c>
      <c r="N438" s="20">
        <f t="shared" si="97"/>
        <v>0</v>
      </c>
      <c r="O438" s="27"/>
      <c r="P438" s="27"/>
      <c r="Q438" s="20">
        <f t="shared" ref="Q438:V438" si="98">SUM(Q439:Q467)</f>
        <v>0</v>
      </c>
      <c r="R438" s="23">
        <f t="shared" si="98"/>
        <v>0</v>
      </c>
      <c r="S438" s="20">
        <f t="shared" si="98"/>
        <v>0</v>
      </c>
      <c r="T438" s="23">
        <f t="shared" si="98"/>
        <v>0</v>
      </c>
      <c r="U438" s="23">
        <f t="shared" si="98"/>
        <v>0</v>
      </c>
      <c r="V438" s="25">
        <f t="shared" si="98"/>
        <v>0</v>
      </c>
    </row>
    <row r="439" spans="2:22" ht="28.5" customHeight="1">
      <c r="B439" s="39" t="s">
        <v>2</v>
      </c>
      <c r="C439" s="75"/>
      <c r="D439" s="76"/>
      <c r="E439" s="68">
        <f t="shared" ref="E439:F442" si="99">G439+I439+K439</f>
        <v>0</v>
      </c>
      <c r="F439" s="65">
        <f t="shared" si="99"/>
        <v>0</v>
      </c>
      <c r="G439" s="77"/>
      <c r="H439" s="78"/>
      <c r="I439" s="79"/>
      <c r="J439" s="80"/>
      <c r="K439" s="19">
        <f t="shared" ref="K439:L442" si="100">M439+S439</f>
        <v>0</v>
      </c>
      <c r="L439" s="28">
        <f t="shared" si="100"/>
        <v>0</v>
      </c>
      <c r="M439" s="79"/>
      <c r="N439" s="79"/>
      <c r="O439" s="79"/>
      <c r="P439" s="79"/>
      <c r="Q439" s="79"/>
      <c r="R439" s="81"/>
      <c r="S439" s="79"/>
      <c r="T439" s="79"/>
      <c r="U439" s="81"/>
      <c r="V439" s="82"/>
    </row>
    <row r="440" spans="2:22" ht="28.5" customHeight="1">
      <c r="B440" s="40" t="s">
        <v>3</v>
      </c>
      <c r="C440" s="83"/>
      <c r="D440" s="84"/>
      <c r="E440" s="69">
        <f t="shared" si="99"/>
        <v>0</v>
      </c>
      <c r="F440" s="66">
        <f t="shared" si="99"/>
        <v>0</v>
      </c>
      <c r="G440" s="85"/>
      <c r="H440" s="86"/>
      <c r="I440" s="87"/>
      <c r="J440" s="88"/>
      <c r="K440" s="48">
        <f t="shared" si="100"/>
        <v>0</v>
      </c>
      <c r="L440" s="11">
        <f t="shared" si="100"/>
        <v>0</v>
      </c>
      <c r="M440" s="87"/>
      <c r="N440" s="87"/>
      <c r="O440" s="87"/>
      <c r="P440" s="87"/>
      <c r="Q440" s="87"/>
      <c r="R440" s="89"/>
      <c r="S440" s="87"/>
      <c r="T440" s="87"/>
      <c r="U440" s="89"/>
      <c r="V440" s="90"/>
    </row>
    <row r="441" spans="2:22" ht="28.5" customHeight="1">
      <c r="B441" s="40" t="s">
        <v>4</v>
      </c>
      <c r="C441" s="83"/>
      <c r="D441" s="84"/>
      <c r="E441" s="69">
        <f t="shared" si="99"/>
        <v>0</v>
      </c>
      <c r="F441" s="66">
        <f t="shared" si="99"/>
        <v>0</v>
      </c>
      <c r="G441" s="85"/>
      <c r="H441" s="86"/>
      <c r="I441" s="87"/>
      <c r="J441" s="88"/>
      <c r="K441" s="48">
        <f t="shared" si="100"/>
        <v>0</v>
      </c>
      <c r="L441" s="11">
        <f t="shared" si="100"/>
        <v>0</v>
      </c>
      <c r="M441" s="87"/>
      <c r="N441" s="87"/>
      <c r="O441" s="87"/>
      <c r="P441" s="87"/>
      <c r="Q441" s="87"/>
      <c r="R441" s="89"/>
      <c r="S441" s="87"/>
      <c r="T441" s="87"/>
      <c r="U441" s="89"/>
      <c r="V441" s="90"/>
    </row>
    <row r="442" spans="2:22" ht="28.5" customHeight="1">
      <c r="B442" s="40" t="s">
        <v>5</v>
      </c>
      <c r="C442" s="83"/>
      <c r="D442" s="84"/>
      <c r="E442" s="69">
        <f t="shared" si="99"/>
        <v>0</v>
      </c>
      <c r="F442" s="66">
        <f t="shared" si="99"/>
        <v>0</v>
      </c>
      <c r="G442" s="85"/>
      <c r="H442" s="86"/>
      <c r="I442" s="87"/>
      <c r="J442" s="88"/>
      <c r="K442" s="48">
        <f t="shared" si="100"/>
        <v>0</v>
      </c>
      <c r="L442" s="11">
        <f t="shared" si="100"/>
        <v>0</v>
      </c>
      <c r="M442" s="87"/>
      <c r="N442" s="87"/>
      <c r="O442" s="87"/>
      <c r="P442" s="87"/>
      <c r="Q442" s="87"/>
      <c r="R442" s="89"/>
      <c r="S442" s="87"/>
      <c r="T442" s="87"/>
      <c r="U442" s="89"/>
      <c r="V442" s="90"/>
    </row>
    <row r="443" spans="2:22" ht="28.5" customHeight="1">
      <c r="B443" s="40" t="s">
        <v>6</v>
      </c>
      <c r="C443" s="83"/>
      <c r="D443" s="84"/>
      <c r="E443" s="69">
        <f t="shared" ref="E443:E467" si="101">G443+I443+K443</f>
        <v>0</v>
      </c>
      <c r="F443" s="66">
        <f t="shared" ref="F443:F467" si="102">H443+J443+L443</f>
        <v>0</v>
      </c>
      <c r="G443" s="85"/>
      <c r="H443" s="86"/>
      <c r="I443" s="87"/>
      <c r="J443" s="88"/>
      <c r="K443" s="48">
        <f t="shared" ref="K443:K467" si="103">M443+S443</f>
        <v>0</v>
      </c>
      <c r="L443" s="11">
        <f t="shared" ref="L443:L467" si="104">N443+T443</f>
        <v>0</v>
      </c>
      <c r="M443" s="87"/>
      <c r="N443" s="87"/>
      <c r="O443" s="87"/>
      <c r="P443" s="87"/>
      <c r="Q443" s="87"/>
      <c r="R443" s="89"/>
      <c r="S443" s="87"/>
      <c r="T443" s="87"/>
      <c r="U443" s="89"/>
      <c r="V443" s="90"/>
    </row>
    <row r="444" spans="2:22" ht="28.5" customHeight="1">
      <c r="B444" s="40" t="s">
        <v>7</v>
      </c>
      <c r="C444" s="83"/>
      <c r="D444" s="84"/>
      <c r="E444" s="69">
        <f t="shared" si="101"/>
        <v>0</v>
      </c>
      <c r="F444" s="66">
        <f t="shared" si="102"/>
        <v>0</v>
      </c>
      <c r="G444" s="85"/>
      <c r="H444" s="86"/>
      <c r="I444" s="87"/>
      <c r="J444" s="88"/>
      <c r="K444" s="48">
        <f t="shared" si="103"/>
        <v>0</v>
      </c>
      <c r="L444" s="11">
        <f t="shared" si="104"/>
        <v>0</v>
      </c>
      <c r="M444" s="87"/>
      <c r="N444" s="87"/>
      <c r="O444" s="87"/>
      <c r="P444" s="87"/>
      <c r="Q444" s="87"/>
      <c r="R444" s="89"/>
      <c r="S444" s="87"/>
      <c r="T444" s="87"/>
      <c r="U444" s="89"/>
      <c r="V444" s="90"/>
    </row>
    <row r="445" spans="2:22" ht="28.5" customHeight="1">
      <c r="B445" s="40" t="s">
        <v>8</v>
      </c>
      <c r="C445" s="83"/>
      <c r="D445" s="84"/>
      <c r="E445" s="69">
        <f t="shared" si="101"/>
        <v>0</v>
      </c>
      <c r="F445" s="66">
        <f t="shared" si="102"/>
        <v>0</v>
      </c>
      <c r="G445" s="85"/>
      <c r="H445" s="86"/>
      <c r="I445" s="87"/>
      <c r="J445" s="88"/>
      <c r="K445" s="48">
        <f t="shared" si="103"/>
        <v>0</v>
      </c>
      <c r="L445" s="11">
        <f t="shared" si="104"/>
        <v>0</v>
      </c>
      <c r="M445" s="87"/>
      <c r="N445" s="87"/>
      <c r="O445" s="87"/>
      <c r="P445" s="87"/>
      <c r="Q445" s="87"/>
      <c r="R445" s="89"/>
      <c r="S445" s="87"/>
      <c r="T445" s="87"/>
      <c r="U445" s="89"/>
      <c r="V445" s="90"/>
    </row>
    <row r="446" spans="2:22" ht="28.5" customHeight="1">
      <c r="B446" s="40" t="s">
        <v>9</v>
      </c>
      <c r="C446" s="83"/>
      <c r="D446" s="84"/>
      <c r="E446" s="69">
        <f t="shared" si="101"/>
        <v>0</v>
      </c>
      <c r="F446" s="66">
        <f t="shared" si="102"/>
        <v>0</v>
      </c>
      <c r="G446" s="85"/>
      <c r="H446" s="86"/>
      <c r="I446" s="87"/>
      <c r="J446" s="88"/>
      <c r="K446" s="48">
        <f t="shared" si="103"/>
        <v>0</v>
      </c>
      <c r="L446" s="11">
        <f t="shared" si="104"/>
        <v>0</v>
      </c>
      <c r="M446" s="87"/>
      <c r="N446" s="87"/>
      <c r="O446" s="87"/>
      <c r="P446" s="87"/>
      <c r="Q446" s="87"/>
      <c r="R446" s="89"/>
      <c r="S446" s="87"/>
      <c r="T446" s="87"/>
      <c r="U446" s="89"/>
      <c r="V446" s="90"/>
    </row>
    <row r="447" spans="2:22" ht="28.5" customHeight="1">
      <c r="B447" s="40" t="s">
        <v>10</v>
      </c>
      <c r="C447" s="83"/>
      <c r="D447" s="84"/>
      <c r="E447" s="69">
        <f t="shared" si="101"/>
        <v>0</v>
      </c>
      <c r="F447" s="66">
        <f t="shared" si="102"/>
        <v>0</v>
      </c>
      <c r="G447" s="85"/>
      <c r="H447" s="86"/>
      <c r="I447" s="87"/>
      <c r="J447" s="88"/>
      <c r="K447" s="48">
        <f t="shared" si="103"/>
        <v>0</v>
      </c>
      <c r="L447" s="11">
        <f t="shared" si="104"/>
        <v>0</v>
      </c>
      <c r="M447" s="87"/>
      <c r="N447" s="87"/>
      <c r="O447" s="87"/>
      <c r="P447" s="87"/>
      <c r="Q447" s="87"/>
      <c r="R447" s="89"/>
      <c r="S447" s="87"/>
      <c r="T447" s="87"/>
      <c r="U447" s="89"/>
      <c r="V447" s="90"/>
    </row>
    <row r="448" spans="2:22" ht="28.5" customHeight="1">
      <c r="B448" s="40" t="s">
        <v>11</v>
      </c>
      <c r="C448" s="83"/>
      <c r="D448" s="84"/>
      <c r="E448" s="69">
        <f t="shared" si="101"/>
        <v>0</v>
      </c>
      <c r="F448" s="66">
        <f t="shared" si="102"/>
        <v>0</v>
      </c>
      <c r="G448" s="85"/>
      <c r="H448" s="86"/>
      <c r="I448" s="87"/>
      <c r="J448" s="88"/>
      <c r="K448" s="48">
        <f t="shared" si="103"/>
        <v>0</v>
      </c>
      <c r="L448" s="11">
        <f t="shared" si="104"/>
        <v>0</v>
      </c>
      <c r="M448" s="87"/>
      <c r="N448" s="87"/>
      <c r="O448" s="87"/>
      <c r="P448" s="87"/>
      <c r="Q448" s="87"/>
      <c r="R448" s="89"/>
      <c r="S448" s="87"/>
      <c r="T448" s="87"/>
      <c r="U448" s="89"/>
      <c r="V448" s="90"/>
    </row>
    <row r="449" spans="2:22" ht="28.5" customHeight="1">
      <c r="B449" s="40" t="s">
        <v>12</v>
      </c>
      <c r="C449" s="83"/>
      <c r="D449" s="84"/>
      <c r="E449" s="69">
        <f t="shared" si="101"/>
        <v>0</v>
      </c>
      <c r="F449" s="66">
        <f t="shared" si="102"/>
        <v>0</v>
      </c>
      <c r="G449" s="85"/>
      <c r="H449" s="86"/>
      <c r="I449" s="87"/>
      <c r="J449" s="88"/>
      <c r="K449" s="48">
        <f t="shared" si="103"/>
        <v>0</v>
      </c>
      <c r="L449" s="11">
        <f t="shared" si="104"/>
        <v>0</v>
      </c>
      <c r="M449" s="87"/>
      <c r="N449" s="87"/>
      <c r="O449" s="87"/>
      <c r="P449" s="87"/>
      <c r="Q449" s="87"/>
      <c r="R449" s="89"/>
      <c r="S449" s="87"/>
      <c r="T449" s="87"/>
      <c r="U449" s="89"/>
      <c r="V449" s="90"/>
    </row>
    <row r="450" spans="2:22" ht="28.5" customHeight="1">
      <c r="B450" s="40" t="s">
        <v>13</v>
      </c>
      <c r="C450" s="83"/>
      <c r="D450" s="84"/>
      <c r="E450" s="69">
        <f t="shared" si="101"/>
        <v>0</v>
      </c>
      <c r="F450" s="66">
        <f t="shared" si="102"/>
        <v>0</v>
      </c>
      <c r="G450" s="85"/>
      <c r="H450" s="86"/>
      <c r="I450" s="87"/>
      <c r="J450" s="88"/>
      <c r="K450" s="48">
        <f t="shared" si="103"/>
        <v>0</v>
      </c>
      <c r="L450" s="11">
        <f t="shared" si="104"/>
        <v>0</v>
      </c>
      <c r="M450" s="87"/>
      <c r="N450" s="87"/>
      <c r="O450" s="87"/>
      <c r="P450" s="87"/>
      <c r="Q450" s="87"/>
      <c r="R450" s="89"/>
      <c r="S450" s="87"/>
      <c r="T450" s="87"/>
      <c r="U450" s="89"/>
      <c r="V450" s="90"/>
    </row>
    <row r="451" spans="2:22" ht="28.5" customHeight="1">
      <c r="B451" s="40" t="s">
        <v>14</v>
      </c>
      <c r="C451" s="83"/>
      <c r="D451" s="84"/>
      <c r="E451" s="69">
        <f t="shared" si="101"/>
        <v>0</v>
      </c>
      <c r="F451" s="66">
        <f t="shared" si="102"/>
        <v>0</v>
      </c>
      <c r="G451" s="85"/>
      <c r="H451" s="86"/>
      <c r="I451" s="87"/>
      <c r="J451" s="88"/>
      <c r="K451" s="48">
        <f t="shared" si="103"/>
        <v>0</v>
      </c>
      <c r="L451" s="11">
        <f t="shared" si="104"/>
        <v>0</v>
      </c>
      <c r="M451" s="87"/>
      <c r="N451" s="87"/>
      <c r="O451" s="87"/>
      <c r="P451" s="87"/>
      <c r="Q451" s="87"/>
      <c r="R451" s="89"/>
      <c r="S451" s="87"/>
      <c r="T451" s="87"/>
      <c r="U451" s="89"/>
      <c r="V451" s="90"/>
    </row>
    <row r="452" spans="2:22" ht="28.5" customHeight="1">
      <c r="B452" s="40" t="s">
        <v>15</v>
      </c>
      <c r="C452" s="83"/>
      <c r="D452" s="84"/>
      <c r="E452" s="69">
        <f t="shared" si="101"/>
        <v>0</v>
      </c>
      <c r="F452" s="66">
        <f t="shared" si="102"/>
        <v>0</v>
      </c>
      <c r="G452" s="85"/>
      <c r="H452" s="86"/>
      <c r="I452" s="87"/>
      <c r="J452" s="88"/>
      <c r="K452" s="48">
        <f t="shared" si="103"/>
        <v>0</v>
      </c>
      <c r="L452" s="11">
        <f t="shared" si="104"/>
        <v>0</v>
      </c>
      <c r="M452" s="87"/>
      <c r="N452" s="87"/>
      <c r="O452" s="87"/>
      <c r="P452" s="87"/>
      <c r="Q452" s="87"/>
      <c r="R452" s="89"/>
      <c r="S452" s="87"/>
      <c r="T452" s="87"/>
      <c r="U452" s="89"/>
      <c r="V452" s="90"/>
    </row>
    <row r="453" spans="2:22" ht="28.5" customHeight="1">
      <c r="B453" s="40" t="s">
        <v>16</v>
      </c>
      <c r="C453" s="83"/>
      <c r="D453" s="84"/>
      <c r="E453" s="69">
        <f t="shared" si="101"/>
        <v>0</v>
      </c>
      <c r="F453" s="66">
        <f t="shared" si="102"/>
        <v>0</v>
      </c>
      <c r="G453" s="85"/>
      <c r="H453" s="86"/>
      <c r="I453" s="87"/>
      <c r="J453" s="88"/>
      <c r="K453" s="48">
        <f t="shared" si="103"/>
        <v>0</v>
      </c>
      <c r="L453" s="11">
        <f t="shared" si="104"/>
        <v>0</v>
      </c>
      <c r="M453" s="87"/>
      <c r="N453" s="87"/>
      <c r="O453" s="87"/>
      <c r="P453" s="87"/>
      <c r="Q453" s="87"/>
      <c r="R453" s="89"/>
      <c r="S453" s="87"/>
      <c r="T453" s="87"/>
      <c r="U453" s="89"/>
      <c r="V453" s="90"/>
    </row>
    <row r="454" spans="2:22" ht="28.5" customHeight="1">
      <c r="B454" s="40" t="s">
        <v>17</v>
      </c>
      <c r="C454" s="83"/>
      <c r="D454" s="84"/>
      <c r="E454" s="69">
        <f t="shared" si="101"/>
        <v>0</v>
      </c>
      <c r="F454" s="66">
        <f t="shared" si="102"/>
        <v>0</v>
      </c>
      <c r="G454" s="85"/>
      <c r="H454" s="86"/>
      <c r="I454" s="87"/>
      <c r="J454" s="88"/>
      <c r="K454" s="48">
        <f t="shared" si="103"/>
        <v>0</v>
      </c>
      <c r="L454" s="11">
        <f t="shared" si="104"/>
        <v>0</v>
      </c>
      <c r="M454" s="87"/>
      <c r="N454" s="87"/>
      <c r="O454" s="87"/>
      <c r="P454" s="87"/>
      <c r="Q454" s="87"/>
      <c r="R454" s="89"/>
      <c r="S454" s="87"/>
      <c r="T454" s="87"/>
      <c r="U454" s="89"/>
      <c r="V454" s="90"/>
    </row>
    <row r="455" spans="2:22" ht="28.5" customHeight="1">
      <c r="B455" s="40" t="s">
        <v>18</v>
      </c>
      <c r="C455" s="83"/>
      <c r="D455" s="84"/>
      <c r="E455" s="69">
        <f t="shared" si="101"/>
        <v>0</v>
      </c>
      <c r="F455" s="66">
        <f t="shared" si="102"/>
        <v>0</v>
      </c>
      <c r="G455" s="85"/>
      <c r="H455" s="86"/>
      <c r="I455" s="87"/>
      <c r="J455" s="88"/>
      <c r="K455" s="48">
        <f t="shared" si="103"/>
        <v>0</v>
      </c>
      <c r="L455" s="11">
        <f t="shared" si="104"/>
        <v>0</v>
      </c>
      <c r="M455" s="87"/>
      <c r="N455" s="87"/>
      <c r="O455" s="87"/>
      <c r="P455" s="87"/>
      <c r="Q455" s="87"/>
      <c r="R455" s="89"/>
      <c r="S455" s="87"/>
      <c r="T455" s="87"/>
      <c r="U455" s="89"/>
      <c r="V455" s="90"/>
    </row>
    <row r="456" spans="2:22" ht="28.5" customHeight="1">
      <c r="B456" s="40" t="s">
        <v>19</v>
      </c>
      <c r="C456" s="83"/>
      <c r="D456" s="84"/>
      <c r="E456" s="69">
        <f t="shared" si="101"/>
        <v>0</v>
      </c>
      <c r="F456" s="66">
        <f t="shared" si="102"/>
        <v>0</v>
      </c>
      <c r="G456" s="85"/>
      <c r="H456" s="86"/>
      <c r="I456" s="87"/>
      <c r="J456" s="88"/>
      <c r="K456" s="48">
        <f t="shared" si="103"/>
        <v>0</v>
      </c>
      <c r="L456" s="11">
        <f t="shared" si="104"/>
        <v>0</v>
      </c>
      <c r="M456" s="87"/>
      <c r="N456" s="87"/>
      <c r="O456" s="87"/>
      <c r="P456" s="87"/>
      <c r="Q456" s="87"/>
      <c r="R456" s="89"/>
      <c r="S456" s="87"/>
      <c r="T456" s="87"/>
      <c r="U456" s="89"/>
      <c r="V456" s="90"/>
    </row>
    <row r="457" spans="2:22" ht="28.5" customHeight="1">
      <c r="B457" s="40" t="s">
        <v>20</v>
      </c>
      <c r="C457" s="83"/>
      <c r="D457" s="84"/>
      <c r="E457" s="69">
        <f t="shared" si="101"/>
        <v>0</v>
      </c>
      <c r="F457" s="66">
        <f t="shared" si="102"/>
        <v>0</v>
      </c>
      <c r="G457" s="85"/>
      <c r="H457" s="86"/>
      <c r="I457" s="87"/>
      <c r="J457" s="88"/>
      <c r="K457" s="48">
        <f t="shared" si="103"/>
        <v>0</v>
      </c>
      <c r="L457" s="11">
        <f t="shared" si="104"/>
        <v>0</v>
      </c>
      <c r="M457" s="87"/>
      <c r="N457" s="87"/>
      <c r="O457" s="87"/>
      <c r="P457" s="87"/>
      <c r="Q457" s="87"/>
      <c r="R457" s="89"/>
      <c r="S457" s="87"/>
      <c r="T457" s="87"/>
      <c r="U457" s="89"/>
      <c r="V457" s="90"/>
    </row>
    <row r="458" spans="2:22" ht="28.5" customHeight="1">
      <c r="B458" s="40" t="s">
        <v>21</v>
      </c>
      <c r="C458" s="83"/>
      <c r="D458" s="84"/>
      <c r="E458" s="69">
        <f t="shared" si="101"/>
        <v>0</v>
      </c>
      <c r="F458" s="66">
        <f t="shared" si="102"/>
        <v>0</v>
      </c>
      <c r="G458" s="85"/>
      <c r="H458" s="86"/>
      <c r="I458" s="87"/>
      <c r="J458" s="88"/>
      <c r="K458" s="48">
        <f t="shared" si="103"/>
        <v>0</v>
      </c>
      <c r="L458" s="11">
        <f t="shared" si="104"/>
        <v>0</v>
      </c>
      <c r="M458" s="87"/>
      <c r="N458" s="87"/>
      <c r="O458" s="87"/>
      <c r="P458" s="87"/>
      <c r="Q458" s="87"/>
      <c r="R458" s="89"/>
      <c r="S458" s="87"/>
      <c r="T458" s="87"/>
      <c r="U458" s="89"/>
      <c r="V458" s="90"/>
    </row>
    <row r="459" spans="2:22" ht="28.5" customHeight="1">
      <c r="B459" s="40" t="s">
        <v>22</v>
      </c>
      <c r="C459" s="83"/>
      <c r="D459" s="84"/>
      <c r="E459" s="69">
        <f t="shared" si="101"/>
        <v>0</v>
      </c>
      <c r="F459" s="66">
        <f t="shared" si="102"/>
        <v>0</v>
      </c>
      <c r="G459" s="85"/>
      <c r="H459" s="86"/>
      <c r="I459" s="87"/>
      <c r="J459" s="88"/>
      <c r="K459" s="48">
        <f t="shared" si="103"/>
        <v>0</v>
      </c>
      <c r="L459" s="11">
        <f t="shared" si="104"/>
        <v>0</v>
      </c>
      <c r="M459" s="87"/>
      <c r="N459" s="87"/>
      <c r="O459" s="87"/>
      <c r="P459" s="87"/>
      <c r="Q459" s="87"/>
      <c r="R459" s="89"/>
      <c r="S459" s="87"/>
      <c r="T459" s="87"/>
      <c r="U459" s="89"/>
      <c r="V459" s="90"/>
    </row>
    <row r="460" spans="2:22" ht="28.5" customHeight="1">
      <c r="B460" s="40" t="s">
        <v>23</v>
      </c>
      <c r="C460" s="83"/>
      <c r="D460" s="84"/>
      <c r="E460" s="69">
        <f t="shared" si="101"/>
        <v>0</v>
      </c>
      <c r="F460" s="66">
        <f t="shared" si="102"/>
        <v>0</v>
      </c>
      <c r="G460" s="85"/>
      <c r="H460" s="86"/>
      <c r="I460" s="87"/>
      <c r="J460" s="88"/>
      <c r="K460" s="48">
        <f t="shared" si="103"/>
        <v>0</v>
      </c>
      <c r="L460" s="11">
        <f t="shared" si="104"/>
        <v>0</v>
      </c>
      <c r="M460" s="87"/>
      <c r="N460" s="87"/>
      <c r="O460" s="87"/>
      <c r="P460" s="87"/>
      <c r="Q460" s="87"/>
      <c r="R460" s="89"/>
      <c r="S460" s="87"/>
      <c r="T460" s="87"/>
      <c r="U460" s="89"/>
      <c r="V460" s="90"/>
    </row>
    <row r="461" spans="2:22" ht="28.5" customHeight="1">
      <c r="B461" s="40" t="s">
        <v>24</v>
      </c>
      <c r="C461" s="83"/>
      <c r="D461" s="84"/>
      <c r="E461" s="69">
        <f t="shared" si="101"/>
        <v>0</v>
      </c>
      <c r="F461" s="66">
        <f t="shared" si="102"/>
        <v>0</v>
      </c>
      <c r="G461" s="85"/>
      <c r="H461" s="86"/>
      <c r="I461" s="87"/>
      <c r="J461" s="88"/>
      <c r="K461" s="48">
        <f t="shared" si="103"/>
        <v>0</v>
      </c>
      <c r="L461" s="11">
        <f t="shared" si="104"/>
        <v>0</v>
      </c>
      <c r="M461" s="87"/>
      <c r="N461" s="87"/>
      <c r="O461" s="87"/>
      <c r="P461" s="87"/>
      <c r="Q461" s="87"/>
      <c r="R461" s="89"/>
      <c r="S461" s="87"/>
      <c r="T461" s="87"/>
      <c r="U461" s="89"/>
      <c r="V461" s="90"/>
    </row>
    <row r="462" spans="2:22" ht="28.5" customHeight="1">
      <c r="B462" s="40" t="s">
        <v>25</v>
      </c>
      <c r="C462" s="83"/>
      <c r="D462" s="84"/>
      <c r="E462" s="69">
        <f t="shared" si="101"/>
        <v>0</v>
      </c>
      <c r="F462" s="66">
        <f t="shared" si="102"/>
        <v>0</v>
      </c>
      <c r="G462" s="85"/>
      <c r="H462" s="86"/>
      <c r="I462" s="87"/>
      <c r="J462" s="88"/>
      <c r="K462" s="48">
        <f t="shared" si="103"/>
        <v>0</v>
      </c>
      <c r="L462" s="11">
        <f t="shared" si="104"/>
        <v>0</v>
      </c>
      <c r="M462" s="87"/>
      <c r="N462" s="87"/>
      <c r="O462" s="87"/>
      <c r="P462" s="87"/>
      <c r="Q462" s="87"/>
      <c r="R462" s="89"/>
      <c r="S462" s="87"/>
      <c r="T462" s="87"/>
      <c r="U462" s="89"/>
      <c r="V462" s="90"/>
    </row>
    <row r="463" spans="2:22" ht="28.5" customHeight="1">
      <c r="B463" s="40" t="s">
        <v>26</v>
      </c>
      <c r="C463" s="83"/>
      <c r="D463" s="84"/>
      <c r="E463" s="69">
        <f t="shared" si="101"/>
        <v>0</v>
      </c>
      <c r="F463" s="66">
        <f t="shared" si="102"/>
        <v>0</v>
      </c>
      <c r="G463" s="85"/>
      <c r="H463" s="86"/>
      <c r="I463" s="87"/>
      <c r="J463" s="88"/>
      <c r="K463" s="48">
        <f t="shared" si="103"/>
        <v>0</v>
      </c>
      <c r="L463" s="11">
        <f t="shared" si="104"/>
        <v>0</v>
      </c>
      <c r="M463" s="87"/>
      <c r="N463" s="87"/>
      <c r="O463" s="87"/>
      <c r="P463" s="87"/>
      <c r="Q463" s="87"/>
      <c r="R463" s="89"/>
      <c r="S463" s="87"/>
      <c r="T463" s="87"/>
      <c r="U463" s="89"/>
      <c r="V463" s="90"/>
    </row>
    <row r="464" spans="2:22" ht="28.5" customHeight="1">
      <c r="B464" s="40" t="s">
        <v>27</v>
      </c>
      <c r="C464" s="83"/>
      <c r="D464" s="84"/>
      <c r="E464" s="69">
        <f t="shared" si="101"/>
        <v>0</v>
      </c>
      <c r="F464" s="66">
        <f t="shared" si="102"/>
        <v>0</v>
      </c>
      <c r="G464" s="85"/>
      <c r="H464" s="86"/>
      <c r="I464" s="87"/>
      <c r="J464" s="88"/>
      <c r="K464" s="48">
        <f t="shared" si="103"/>
        <v>0</v>
      </c>
      <c r="L464" s="11">
        <f t="shared" si="104"/>
        <v>0</v>
      </c>
      <c r="M464" s="87"/>
      <c r="N464" s="87"/>
      <c r="O464" s="87"/>
      <c r="P464" s="87"/>
      <c r="Q464" s="87"/>
      <c r="R464" s="89"/>
      <c r="S464" s="87"/>
      <c r="T464" s="87"/>
      <c r="U464" s="89"/>
      <c r="V464" s="90"/>
    </row>
    <row r="465" spans="2:22" ht="28.5" customHeight="1">
      <c r="B465" s="40" t="s">
        <v>28</v>
      </c>
      <c r="C465" s="83"/>
      <c r="D465" s="84"/>
      <c r="E465" s="69">
        <f t="shared" si="101"/>
        <v>0</v>
      </c>
      <c r="F465" s="66">
        <f t="shared" si="102"/>
        <v>0</v>
      </c>
      <c r="G465" s="85"/>
      <c r="H465" s="86"/>
      <c r="I465" s="87"/>
      <c r="J465" s="88"/>
      <c r="K465" s="48">
        <f t="shared" si="103"/>
        <v>0</v>
      </c>
      <c r="L465" s="11">
        <f t="shared" si="104"/>
        <v>0</v>
      </c>
      <c r="M465" s="87"/>
      <c r="N465" s="87"/>
      <c r="O465" s="87"/>
      <c r="P465" s="87"/>
      <c r="Q465" s="87"/>
      <c r="R465" s="89"/>
      <c r="S465" s="87"/>
      <c r="T465" s="87"/>
      <c r="U465" s="89"/>
      <c r="V465" s="90"/>
    </row>
    <row r="466" spans="2:22" ht="28.5" customHeight="1">
      <c r="B466" s="40" t="s">
        <v>29</v>
      </c>
      <c r="C466" s="83"/>
      <c r="D466" s="84"/>
      <c r="E466" s="69">
        <f t="shared" si="101"/>
        <v>0</v>
      </c>
      <c r="F466" s="66">
        <f t="shared" si="102"/>
        <v>0</v>
      </c>
      <c r="G466" s="85"/>
      <c r="H466" s="86"/>
      <c r="I466" s="87"/>
      <c r="J466" s="88"/>
      <c r="K466" s="48">
        <f t="shared" si="103"/>
        <v>0</v>
      </c>
      <c r="L466" s="11">
        <f t="shared" si="104"/>
        <v>0</v>
      </c>
      <c r="M466" s="87"/>
      <c r="N466" s="87"/>
      <c r="O466" s="87"/>
      <c r="P466" s="87"/>
      <c r="Q466" s="87"/>
      <c r="R466" s="89"/>
      <c r="S466" s="87"/>
      <c r="T466" s="87"/>
      <c r="U466" s="89"/>
      <c r="V466" s="90"/>
    </row>
    <row r="467" spans="2:22" ht="28.5" customHeight="1">
      <c r="B467" s="41" t="s">
        <v>30</v>
      </c>
      <c r="C467" s="91"/>
      <c r="D467" s="92"/>
      <c r="E467" s="70">
        <f t="shared" si="101"/>
        <v>0</v>
      </c>
      <c r="F467" s="67">
        <f t="shared" si="102"/>
        <v>0</v>
      </c>
      <c r="G467" s="93"/>
      <c r="H467" s="94"/>
      <c r="I467" s="95"/>
      <c r="J467" s="96"/>
      <c r="K467" s="72">
        <f t="shared" si="103"/>
        <v>0</v>
      </c>
      <c r="L467" s="12">
        <f t="shared" si="104"/>
        <v>0</v>
      </c>
      <c r="M467" s="95"/>
      <c r="N467" s="95"/>
      <c r="O467" s="95"/>
      <c r="P467" s="95"/>
      <c r="Q467" s="95"/>
      <c r="R467" s="97"/>
      <c r="S467" s="95"/>
      <c r="T467" s="95"/>
      <c r="U467" s="97"/>
      <c r="V467" s="98"/>
    </row>
    <row r="468" spans="2:22" ht="9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2:22" ht="18.75" customHeight="1">
      <c r="B469" s="74" t="s">
        <v>79</v>
      </c>
      <c r="C469" s="74"/>
      <c r="D469" s="74"/>
      <c r="E469" s="73"/>
      <c r="F469" s="36"/>
      <c r="G469" s="36"/>
      <c r="H469" s="36"/>
      <c r="I469" s="73" t="s">
        <v>61</v>
      </c>
      <c r="J469" s="99"/>
      <c r="K469" s="36" t="s">
        <v>62</v>
      </c>
      <c r="P469" s="73" t="s">
        <v>1759</v>
      </c>
      <c r="Q469" s="280" t="s">
        <v>65</v>
      </c>
      <c r="R469" s="280"/>
      <c r="S469" s="280"/>
      <c r="T469" s="280"/>
      <c r="U469" s="280"/>
      <c r="V469" s="205" t="s">
        <v>63</v>
      </c>
    </row>
    <row r="470" spans="2:22" ht="50.25" customHeight="1">
      <c r="B470" s="263" t="s">
        <v>0</v>
      </c>
      <c r="C470" s="257" t="s">
        <v>59</v>
      </c>
      <c r="D470" s="258"/>
      <c r="E470" s="257" t="s">
        <v>60</v>
      </c>
      <c r="F470" s="258"/>
      <c r="G470" s="257" t="s">
        <v>52</v>
      </c>
      <c r="H470" s="268"/>
      <c r="I470" s="271" t="s">
        <v>53</v>
      </c>
      <c r="J470" s="268"/>
      <c r="K470" s="254" t="s">
        <v>54</v>
      </c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6"/>
    </row>
    <row r="471" spans="2:22" ht="48.75" customHeight="1">
      <c r="B471" s="264"/>
      <c r="C471" s="259"/>
      <c r="D471" s="260"/>
      <c r="E471" s="259"/>
      <c r="F471" s="260"/>
      <c r="G471" s="259"/>
      <c r="H471" s="269"/>
      <c r="I471" s="272"/>
      <c r="J471" s="269"/>
      <c r="K471" s="26"/>
      <c r="L471" s="26"/>
      <c r="M471" s="276" t="s">
        <v>55</v>
      </c>
      <c r="N471" s="277"/>
      <c r="O471" s="277"/>
      <c r="P471" s="277"/>
      <c r="Q471" s="277"/>
      <c r="R471" s="277"/>
      <c r="S471" s="276" t="s">
        <v>57</v>
      </c>
      <c r="T471" s="277"/>
      <c r="U471" s="277"/>
      <c r="V471" s="278"/>
    </row>
    <row r="472" spans="2:22" s="10" customFormat="1" ht="24.75" customHeight="1">
      <c r="B472" s="264"/>
      <c r="C472" s="261"/>
      <c r="D472" s="262"/>
      <c r="E472" s="261"/>
      <c r="F472" s="262"/>
      <c r="G472" s="261"/>
      <c r="H472" s="270"/>
      <c r="I472" s="273"/>
      <c r="J472" s="270"/>
      <c r="K472" s="52"/>
      <c r="L472" s="45"/>
      <c r="M472" s="50"/>
      <c r="N472" s="37"/>
      <c r="O472" s="274" t="s">
        <v>39</v>
      </c>
      <c r="P472" s="275"/>
      <c r="Q472" s="266" t="s">
        <v>56</v>
      </c>
      <c r="R472" s="279"/>
      <c r="S472" s="50"/>
      <c r="T472" s="56"/>
      <c r="U472" s="266" t="s">
        <v>58</v>
      </c>
      <c r="V472" s="267"/>
    </row>
    <row r="473" spans="2:22" s="53" customFormat="1" ht="24.75" customHeight="1">
      <c r="B473" s="265"/>
      <c r="C473" s="51" t="s">
        <v>50</v>
      </c>
      <c r="D473" s="29" t="s">
        <v>51</v>
      </c>
      <c r="E473" s="71" t="s">
        <v>50</v>
      </c>
      <c r="F473" s="24" t="s">
        <v>51</v>
      </c>
      <c r="G473" s="51" t="s">
        <v>50</v>
      </c>
      <c r="H473" s="29" t="s">
        <v>51</v>
      </c>
      <c r="I473" s="22" t="s">
        <v>50</v>
      </c>
      <c r="J473" s="22" t="s">
        <v>51</v>
      </c>
      <c r="K473" s="54" t="s">
        <v>50</v>
      </c>
      <c r="L473" s="22" t="s">
        <v>51</v>
      </c>
      <c r="M473" s="54" t="s">
        <v>50</v>
      </c>
      <c r="N473" s="22" t="s">
        <v>51</v>
      </c>
      <c r="O473" s="54" t="s">
        <v>50</v>
      </c>
      <c r="P473" s="22" t="s">
        <v>51</v>
      </c>
      <c r="Q473" s="54" t="s">
        <v>50</v>
      </c>
      <c r="R473" s="29" t="s">
        <v>51</v>
      </c>
      <c r="S473" s="22" t="s">
        <v>50</v>
      </c>
      <c r="T473" s="22" t="s">
        <v>51</v>
      </c>
      <c r="U473" s="57" t="s">
        <v>50</v>
      </c>
      <c r="V473" s="24" t="s">
        <v>51</v>
      </c>
    </row>
    <row r="474" spans="2:22" ht="28.5" customHeight="1">
      <c r="B474" s="38" t="s">
        <v>1</v>
      </c>
      <c r="C474" s="60">
        <f>SUM(C475:C503)</f>
        <v>0</v>
      </c>
      <c r="D474" s="64">
        <v>0</v>
      </c>
      <c r="E474" s="60">
        <f>SUM(E475:E503)</f>
        <v>0</v>
      </c>
      <c r="F474" s="64">
        <v>0</v>
      </c>
      <c r="G474" s="47">
        <f>SUM(G475:G503)</f>
        <v>0</v>
      </c>
      <c r="H474" s="23">
        <f>SUM(H475:H503)</f>
        <v>0</v>
      </c>
      <c r="I474" s="20">
        <f t="shared" ref="I474:N474" si="105">SUM(I475:I503)</f>
        <v>0</v>
      </c>
      <c r="J474" s="20">
        <f t="shared" si="105"/>
        <v>0</v>
      </c>
      <c r="K474" s="21">
        <f t="shared" si="105"/>
        <v>0</v>
      </c>
      <c r="L474" s="20">
        <f t="shared" si="105"/>
        <v>0</v>
      </c>
      <c r="M474" s="20">
        <f t="shared" si="105"/>
        <v>0</v>
      </c>
      <c r="N474" s="20">
        <f t="shared" si="105"/>
        <v>0</v>
      </c>
      <c r="O474" s="27"/>
      <c r="P474" s="27"/>
      <c r="Q474" s="20">
        <f t="shared" ref="Q474:V474" si="106">SUM(Q475:Q503)</f>
        <v>0</v>
      </c>
      <c r="R474" s="23">
        <f t="shared" si="106"/>
        <v>0</v>
      </c>
      <c r="S474" s="20">
        <f t="shared" si="106"/>
        <v>0</v>
      </c>
      <c r="T474" s="23">
        <f t="shared" si="106"/>
        <v>0</v>
      </c>
      <c r="U474" s="23">
        <f t="shared" si="106"/>
        <v>0</v>
      </c>
      <c r="V474" s="25">
        <f t="shared" si="106"/>
        <v>0</v>
      </c>
    </row>
    <row r="475" spans="2:22" ht="28.5" customHeight="1">
      <c r="B475" s="39" t="s">
        <v>2</v>
      </c>
      <c r="C475" s="75"/>
      <c r="D475" s="76"/>
      <c r="E475" s="68">
        <f t="shared" ref="E475:F478" si="107">G475+I475+K475</f>
        <v>0</v>
      </c>
      <c r="F475" s="65">
        <f t="shared" si="107"/>
        <v>0</v>
      </c>
      <c r="G475" s="77"/>
      <c r="H475" s="78"/>
      <c r="I475" s="79"/>
      <c r="J475" s="80"/>
      <c r="K475" s="19">
        <f t="shared" ref="K475:L478" si="108">M475+S475</f>
        <v>0</v>
      </c>
      <c r="L475" s="28">
        <f t="shared" si="108"/>
        <v>0</v>
      </c>
      <c r="M475" s="79"/>
      <c r="N475" s="79"/>
      <c r="O475" s="79"/>
      <c r="P475" s="79"/>
      <c r="Q475" s="79"/>
      <c r="R475" s="81"/>
      <c r="S475" s="79"/>
      <c r="T475" s="79"/>
      <c r="U475" s="81"/>
      <c r="V475" s="82"/>
    </row>
    <row r="476" spans="2:22" ht="28.5" customHeight="1">
      <c r="B476" s="40" t="s">
        <v>3</v>
      </c>
      <c r="C476" s="83"/>
      <c r="D476" s="84"/>
      <c r="E476" s="69">
        <f t="shared" si="107"/>
        <v>0</v>
      </c>
      <c r="F476" s="66">
        <f t="shared" si="107"/>
        <v>0</v>
      </c>
      <c r="G476" s="85"/>
      <c r="H476" s="86"/>
      <c r="I476" s="87"/>
      <c r="J476" s="88"/>
      <c r="K476" s="48">
        <f t="shared" si="108"/>
        <v>0</v>
      </c>
      <c r="L476" s="11">
        <f t="shared" si="108"/>
        <v>0</v>
      </c>
      <c r="M476" s="87"/>
      <c r="N476" s="87"/>
      <c r="O476" s="87"/>
      <c r="P476" s="87"/>
      <c r="Q476" s="87"/>
      <c r="R476" s="89"/>
      <c r="S476" s="87"/>
      <c r="T476" s="87"/>
      <c r="U476" s="89"/>
      <c r="V476" s="90"/>
    </row>
    <row r="477" spans="2:22" ht="28.5" customHeight="1">
      <c r="B477" s="40" t="s">
        <v>4</v>
      </c>
      <c r="C477" s="83"/>
      <c r="D477" s="84"/>
      <c r="E477" s="69">
        <f t="shared" si="107"/>
        <v>0</v>
      </c>
      <c r="F477" s="66">
        <f t="shared" si="107"/>
        <v>0</v>
      </c>
      <c r="G477" s="85"/>
      <c r="H477" s="86"/>
      <c r="I477" s="87"/>
      <c r="J477" s="88"/>
      <c r="K477" s="48">
        <f t="shared" si="108"/>
        <v>0</v>
      </c>
      <c r="L477" s="11">
        <f t="shared" si="108"/>
        <v>0</v>
      </c>
      <c r="M477" s="87"/>
      <c r="N477" s="87"/>
      <c r="O477" s="87"/>
      <c r="P477" s="87"/>
      <c r="Q477" s="87"/>
      <c r="R477" s="89"/>
      <c r="S477" s="87"/>
      <c r="T477" s="87"/>
      <c r="U477" s="89"/>
      <c r="V477" s="90"/>
    </row>
    <row r="478" spans="2:22" ht="28.5" customHeight="1">
      <c r="B478" s="40" t="s">
        <v>5</v>
      </c>
      <c r="C478" s="83"/>
      <c r="D478" s="84"/>
      <c r="E478" s="69">
        <f t="shared" si="107"/>
        <v>0</v>
      </c>
      <c r="F478" s="66">
        <f t="shared" si="107"/>
        <v>0</v>
      </c>
      <c r="G478" s="85"/>
      <c r="H478" s="86"/>
      <c r="I478" s="87"/>
      <c r="J478" s="88"/>
      <c r="K478" s="48">
        <f t="shared" si="108"/>
        <v>0</v>
      </c>
      <c r="L478" s="11">
        <f t="shared" si="108"/>
        <v>0</v>
      </c>
      <c r="M478" s="87"/>
      <c r="N478" s="87"/>
      <c r="O478" s="87"/>
      <c r="P478" s="87"/>
      <c r="Q478" s="87"/>
      <c r="R478" s="89"/>
      <c r="S478" s="87"/>
      <c r="T478" s="87"/>
      <c r="U478" s="89"/>
      <c r="V478" s="90"/>
    </row>
    <row r="479" spans="2:22" ht="28.5" customHeight="1">
      <c r="B479" s="40" t="s">
        <v>6</v>
      </c>
      <c r="C479" s="83"/>
      <c r="D479" s="84"/>
      <c r="E479" s="69">
        <f t="shared" ref="E479:E503" si="109">G479+I479+K479</f>
        <v>0</v>
      </c>
      <c r="F479" s="66">
        <f t="shared" ref="F479:F503" si="110">H479+J479+L479</f>
        <v>0</v>
      </c>
      <c r="G479" s="85"/>
      <c r="H479" s="86"/>
      <c r="I479" s="87"/>
      <c r="J479" s="88"/>
      <c r="K479" s="48">
        <f t="shared" ref="K479:K503" si="111">M479+S479</f>
        <v>0</v>
      </c>
      <c r="L479" s="11">
        <f t="shared" ref="L479:L503" si="112">N479+T479</f>
        <v>0</v>
      </c>
      <c r="M479" s="87"/>
      <c r="N479" s="87"/>
      <c r="O479" s="87"/>
      <c r="P479" s="87"/>
      <c r="Q479" s="87"/>
      <c r="R479" s="89"/>
      <c r="S479" s="87"/>
      <c r="T479" s="87"/>
      <c r="U479" s="89"/>
      <c r="V479" s="90"/>
    </row>
    <row r="480" spans="2:22" ht="28.5" customHeight="1">
      <c r="B480" s="40" t="s">
        <v>7</v>
      </c>
      <c r="C480" s="83"/>
      <c r="D480" s="84"/>
      <c r="E480" s="69">
        <f t="shared" si="109"/>
        <v>0</v>
      </c>
      <c r="F480" s="66">
        <f t="shared" si="110"/>
        <v>0</v>
      </c>
      <c r="G480" s="85"/>
      <c r="H480" s="86"/>
      <c r="I480" s="87"/>
      <c r="J480" s="88"/>
      <c r="K480" s="48">
        <f t="shared" si="111"/>
        <v>0</v>
      </c>
      <c r="L480" s="11">
        <f t="shared" si="112"/>
        <v>0</v>
      </c>
      <c r="M480" s="87"/>
      <c r="N480" s="87"/>
      <c r="O480" s="87"/>
      <c r="P480" s="87"/>
      <c r="Q480" s="87"/>
      <c r="R480" s="89"/>
      <c r="S480" s="87"/>
      <c r="T480" s="87"/>
      <c r="U480" s="89"/>
      <c r="V480" s="90"/>
    </row>
    <row r="481" spans="2:22" ht="28.5" customHeight="1">
      <c r="B481" s="40" t="s">
        <v>8</v>
      </c>
      <c r="C481" s="83"/>
      <c r="D481" s="84"/>
      <c r="E481" s="69">
        <f t="shared" si="109"/>
        <v>0</v>
      </c>
      <c r="F481" s="66">
        <f t="shared" si="110"/>
        <v>0</v>
      </c>
      <c r="G481" s="85"/>
      <c r="H481" s="86"/>
      <c r="I481" s="87"/>
      <c r="J481" s="88"/>
      <c r="K481" s="48">
        <f t="shared" si="111"/>
        <v>0</v>
      </c>
      <c r="L481" s="11">
        <f t="shared" si="112"/>
        <v>0</v>
      </c>
      <c r="M481" s="87"/>
      <c r="N481" s="87"/>
      <c r="O481" s="87"/>
      <c r="P481" s="87"/>
      <c r="Q481" s="87"/>
      <c r="R481" s="89"/>
      <c r="S481" s="87"/>
      <c r="T481" s="87"/>
      <c r="U481" s="89"/>
      <c r="V481" s="90"/>
    </row>
    <row r="482" spans="2:22" ht="28.5" customHeight="1">
      <c r="B482" s="40" t="s">
        <v>9</v>
      </c>
      <c r="C482" s="83"/>
      <c r="D482" s="84"/>
      <c r="E482" s="69">
        <f t="shared" si="109"/>
        <v>0</v>
      </c>
      <c r="F482" s="66">
        <f t="shared" si="110"/>
        <v>0</v>
      </c>
      <c r="G482" s="85"/>
      <c r="H482" s="86"/>
      <c r="I482" s="87"/>
      <c r="J482" s="88"/>
      <c r="K482" s="48">
        <f t="shared" si="111"/>
        <v>0</v>
      </c>
      <c r="L482" s="11">
        <f t="shared" si="112"/>
        <v>0</v>
      </c>
      <c r="M482" s="87"/>
      <c r="N482" s="87"/>
      <c r="O482" s="87"/>
      <c r="P482" s="87"/>
      <c r="Q482" s="87"/>
      <c r="R482" s="89"/>
      <c r="S482" s="87"/>
      <c r="T482" s="87"/>
      <c r="U482" s="89"/>
      <c r="V482" s="90"/>
    </row>
    <row r="483" spans="2:22" ht="28.5" customHeight="1">
      <c r="B483" s="40" t="s">
        <v>10</v>
      </c>
      <c r="C483" s="83"/>
      <c r="D483" s="84"/>
      <c r="E483" s="69">
        <f t="shared" si="109"/>
        <v>0</v>
      </c>
      <c r="F483" s="66">
        <f t="shared" si="110"/>
        <v>0</v>
      </c>
      <c r="G483" s="85"/>
      <c r="H483" s="86"/>
      <c r="I483" s="87"/>
      <c r="J483" s="88"/>
      <c r="K483" s="48">
        <f t="shared" si="111"/>
        <v>0</v>
      </c>
      <c r="L483" s="11">
        <f t="shared" si="112"/>
        <v>0</v>
      </c>
      <c r="M483" s="87"/>
      <c r="N483" s="87"/>
      <c r="O483" s="87"/>
      <c r="P483" s="87"/>
      <c r="Q483" s="87"/>
      <c r="R483" s="89"/>
      <c r="S483" s="87"/>
      <c r="T483" s="87"/>
      <c r="U483" s="89"/>
      <c r="V483" s="90"/>
    </row>
    <row r="484" spans="2:22" ht="28.5" customHeight="1">
      <c r="B484" s="40" t="s">
        <v>11</v>
      </c>
      <c r="C484" s="83"/>
      <c r="D484" s="84"/>
      <c r="E484" s="69">
        <f t="shared" si="109"/>
        <v>0</v>
      </c>
      <c r="F484" s="66">
        <f t="shared" si="110"/>
        <v>0</v>
      </c>
      <c r="G484" s="85"/>
      <c r="H484" s="86"/>
      <c r="I484" s="87"/>
      <c r="J484" s="88"/>
      <c r="K484" s="48">
        <f t="shared" si="111"/>
        <v>0</v>
      </c>
      <c r="L484" s="11">
        <f t="shared" si="112"/>
        <v>0</v>
      </c>
      <c r="M484" s="87"/>
      <c r="N484" s="87"/>
      <c r="O484" s="87"/>
      <c r="P484" s="87"/>
      <c r="Q484" s="87"/>
      <c r="R484" s="89"/>
      <c r="S484" s="87"/>
      <c r="T484" s="87"/>
      <c r="U484" s="89"/>
      <c r="V484" s="90"/>
    </row>
    <row r="485" spans="2:22" ht="28.5" customHeight="1">
      <c r="B485" s="40" t="s">
        <v>12</v>
      </c>
      <c r="C485" s="83"/>
      <c r="D485" s="84"/>
      <c r="E485" s="69">
        <f t="shared" si="109"/>
        <v>0</v>
      </c>
      <c r="F485" s="66">
        <f t="shared" si="110"/>
        <v>0</v>
      </c>
      <c r="G485" s="85"/>
      <c r="H485" s="86"/>
      <c r="I485" s="87"/>
      <c r="J485" s="88"/>
      <c r="K485" s="48">
        <f t="shared" si="111"/>
        <v>0</v>
      </c>
      <c r="L485" s="11">
        <f t="shared" si="112"/>
        <v>0</v>
      </c>
      <c r="M485" s="87"/>
      <c r="N485" s="87"/>
      <c r="O485" s="87"/>
      <c r="P485" s="87"/>
      <c r="Q485" s="87"/>
      <c r="R485" s="89"/>
      <c r="S485" s="87"/>
      <c r="T485" s="87"/>
      <c r="U485" s="89"/>
      <c r="V485" s="90"/>
    </row>
    <row r="486" spans="2:22" ht="28.5" customHeight="1">
      <c r="B486" s="40" t="s">
        <v>13</v>
      </c>
      <c r="C486" s="83"/>
      <c r="D486" s="84"/>
      <c r="E486" s="69">
        <f t="shared" si="109"/>
        <v>0</v>
      </c>
      <c r="F486" s="66">
        <f t="shared" si="110"/>
        <v>0</v>
      </c>
      <c r="G486" s="85"/>
      <c r="H486" s="86"/>
      <c r="I486" s="87"/>
      <c r="J486" s="88"/>
      <c r="K486" s="48">
        <f t="shared" si="111"/>
        <v>0</v>
      </c>
      <c r="L486" s="11">
        <f t="shared" si="112"/>
        <v>0</v>
      </c>
      <c r="M486" s="87"/>
      <c r="N486" s="87"/>
      <c r="O486" s="87"/>
      <c r="P486" s="87"/>
      <c r="Q486" s="87"/>
      <c r="R486" s="89"/>
      <c r="S486" s="87"/>
      <c r="T486" s="87"/>
      <c r="U486" s="89"/>
      <c r="V486" s="90"/>
    </row>
    <row r="487" spans="2:22" ht="28.5" customHeight="1">
      <c r="B487" s="40" t="s">
        <v>14</v>
      </c>
      <c r="C487" s="83"/>
      <c r="D487" s="84"/>
      <c r="E487" s="69">
        <f t="shared" si="109"/>
        <v>0</v>
      </c>
      <c r="F487" s="66">
        <f t="shared" si="110"/>
        <v>0</v>
      </c>
      <c r="G487" s="85"/>
      <c r="H487" s="86"/>
      <c r="I487" s="87"/>
      <c r="J487" s="88"/>
      <c r="K487" s="48">
        <f t="shared" si="111"/>
        <v>0</v>
      </c>
      <c r="L487" s="11">
        <f t="shared" si="112"/>
        <v>0</v>
      </c>
      <c r="M487" s="87"/>
      <c r="N487" s="87"/>
      <c r="O487" s="87"/>
      <c r="P487" s="87"/>
      <c r="Q487" s="87"/>
      <c r="R487" s="89"/>
      <c r="S487" s="87"/>
      <c r="T487" s="87"/>
      <c r="U487" s="89"/>
      <c r="V487" s="90"/>
    </row>
    <row r="488" spans="2:22" ht="28.5" customHeight="1">
      <c r="B488" s="40" t="s">
        <v>15</v>
      </c>
      <c r="C488" s="83"/>
      <c r="D488" s="84"/>
      <c r="E488" s="69">
        <f t="shared" si="109"/>
        <v>0</v>
      </c>
      <c r="F488" s="66">
        <f t="shared" si="110"/>
        <v>0</v>
      </c>
      <c r="G488" s="85"/>
      <c r="H488" s="86"/>
      <c r="I488" s="87"/>
      <c r="J488" s="88"/>
      <c r="K488" s="48">
        <f t="shared" si="111"/>
        <v>0</v>
      </c>
      <c r="L488" s="11">
        <f t="shared" si="112"/>
        <v>0</v>
      </c>
      <c r="M488" s="87"/>
      <c r="N488" s="87"/>
      <c r="O488" s="87"/>
      <c r="P488" s="87"/>
      <c r="Q488" s="87"/>
      <c r="R488" s="89"/>
      <c r="S488" s="87"/>
      <c r="T488" s="87"/>
      <c r="U488" s="89"/>
      <c r="V488" s="90"/>
    </row>
    <row r="489" spans="2:22" ht="28.5" customHeight="1">
      <c r="B489" s="40" t="s">
        <v>16</v>
      </c>
      <c r="C489" s="83"/>
      <c r="D489" s="84"/>
      <c r="E489" s="69">
        <f t="shared" si="109"/>
        <v>0</v>
      </c>
      <c r="F489" s="66">
        <f t="shared" si="110"/>
        <v>0</v>
      </c>
      <c r="G489" s="85"/>
      <c r="H489" s="86"/>
      <c r="I489" s="87"/>
      <c r="J489" s="88"/>
      <c r="K489" s="48">
        <f t="shared" si="111"/>
        <v>0</v>
      </c>
      <c r="L489" s="11">
        <f t="shared" si="112"/>
        <v>0</v>
      </c>
      <c r="M489" s="87"/>
      <c r="N489" s="87"/>
      <c r="O489" s="87"/>
      <c r="P489" s="87"/>
      <c r="Q489" s="87"/>
      <c r="R489" s="89"/>
      <c r="S489" s="87"/>
      <c r="T489" s="87"/>
      <c r="U489" s="89"/>
      <c r="V489" s="90"/>
    </row>
    <row r="490" spans="2:22" ht="28.5" customHeight="1">
      <c r="B490" s="40" t="s">
        <v>17</v>
      </c>
      <c r="C490" s="83"/>
      <c r="D490" s="84"/>
      <c r="E490" s="69">
        <f t="shared" si="109"/>
        <v>0</v>
      </c>
      <c r="F490" s="66">
        <f t="shared" si="110"/>
        <v>0</v>
      </c>
      <c r="G490" s="85"/>
      <c r="H490" s="86"/>
      <c r="I490" s="87"/>
      <c r="J490" s="88"/>
      <c r="K490" s="48">
        <f t="shared" si="111"/>
        <v>0</v>
      </c>
      <c r="L490" s="11">
        <f t="shared" si="112"/>
        <v>0</v>
      </c>
      <c r="M490" s="87"/>
      <c r="N490" s="87"/>
      <c r="O490" s="87"/>
      <c r="P490" s="87"/>
      <c r="Q490" s="87"/>
      <c r="R490" s="89"/>
      <c r="S490" s="87"/>
      <c r="T490" s="87"/>
      <c r="U490" s="89"/>
      <c r="V490" s="90"/>
    </row>
    <row r="491" spans="2:22" ht="28.5" customHeight="1">
      <c r="B491" s="40" t="s">
        <v>18</v>
      </c>
      <c r="C491" s="83"/>
      <c r="D491" s="84"/>
      <c r="E491" s="69">
        <f t="shared" si="109"/>
        <v>0</v>
      </c>
      <c r="F491" s="66">
        <f t="shared" si="110"/>
        <v>0</v>
      </c>
      <c r="G491" s="85"/>
      <c r="H491" s="86"/>
      <c r="I491" s="87"/>
      <c r="J491" s="88"/>
      <c r="K491" s="48">
        <f t="shared" si="111"/>
        <v>0</v>
      </c>
      <c r="L491" s="11">
        <f t="shared" si="112"/>
        <v>0</v>
      </c>
      <c r="M491" s="87"/>
      <c r="N491" s="87"/>
      <c r="O491" s="87"/>
      <c r="P491" s="87"/>
      <c r="Q491" s="87"/>
      <c r="R491" s="89"/>
      <c r="S491" s="87"/>
      <c r="T491" s="87"/>
      <c r="U491" s="89"/>
      <c r="V491" s="90"/>
    </row>
    <row r="492" spans="2:22" ht="28.5" customHeight="1">
      <c r="B492" s="40" t="s">
        <v>19</v>
      </c>
      <c r="C492" s="83"/>
      <c r="D492" s="84"/>
      <c r="E492" s="69">
        <f t="shared" si="109"/>
        <v>0</v>
      </c>
      <c r="F492" s="66">
        <f t="shared" si="110"/>
        <v>0</v>
      </c>
      <c r="G492" s="85"/>
      <c r="H492" s="86"/>
      <c r="I492" s="87"/>
      <c r="J492" s="88"/>
      <c r="K492" s="48">
        <f t="shared" si="111"/>
        <v>0</v>
      </c>
      <c r="L492" s="11">
        <f t="shared" si="112"/>
        <v>0</v>
      </c>
      <c r="M492" s="87"/>
      <c r="N492" s="87"/>
      <c r="O492" s="87"/>
      <c r="P492" s="87"/>
      <c r="Q492" s="87"/>
      <c r="R492" s="89"/>
      <c r="S492" s="87"/>
      <c r="T492" s="87"/>
      <c r="U492" s="89"/>
      <c r="V492" s="90"/>
    </row>
    <row r="493" spans="2:22" ht="28.5" customHeight="1">
      <c r="B493" s="40" t="s">
        <v>20</v>
      </c>
      <c r="C493" s="83"/>
      <c r="D493" s="84"/>
      <c r="E493" s="69">
        <f t="shared" si="109"/>
        <v>0</v>
      </c>
      <c r="F493" s="66">
        <f t="shared" si="110"/>
        <v>0</v>
      </c>
      <c r="G493" s="85"/>
      <c r="H493" s="86"/>
      <c r="I493" s="87"/>
      <c r="J493" s="88"/>
      <c r="K493" s="48">
        <f t="shared" si="111"/>
        <v>0</v>
      </c>
      <c r="L493" s="11">
        <f t="shared" si="112"/>
        <v>0</v>
      </c>
      <c r="M493" s="87"/>
      <c r="N493" s="87"/>
      <c r="O493" s="87"/>
      <c r="P493" s="87"/>
      <c r="Q493" s="87"/>
      <c r="R493" s="89"/>
      <c r="S493" s="87"/>
      <c r="T493" s="87"/>
      <c r="U493" s="89"/>
      <c r="V493" s="90"/>
    </row>
    <row r="494" spans="2:22" ht="28.5" customHeight="1">
      <c r="B494" s="40" t="s">
        <v>21</v>
      </c>
      <c r="C494" s="83"/>
      <c r="D494" s="84"/>
      <c r="E494" s="69">
        <f t="shared" si="109"/>
        <v>0</v>
      </c>
      <c r="F494" s="66">
        <f t="shared" si="110"/>
        <v>0</v>
      </c>
      <c r="G494" s="85"/>
      <c r="H494" s="86"/>
      <c r="I494" s="87"/>
      <c r="J494" s="88"/>
      <c r="K494" s="48">
        <f t="shared" si="111"/>
        <v>0</v>
      </c>
      <c r="L494" s="11">
        <f t="shared" si="112"/>
        <v>0</v>
      </c>
      <c r="M494" s="87"/>
      <c r="N494" s="87"/>
      <c r="O494" s="87"/>
      <c r="P494" s="87"/>
      <c r="Q494" s="87"/>
      <c r="R494" s="89"/>
      <c r="S494" s="87"/>
      <c r="T494" s="87"/>
      <c r="U494" s="89"/>
      <c r="V494" s="90"/>
    </row>
    <row r="495" spans="2:22" ht="28.5" customHeight="1">
      <c r="B495" s="40" t="s">
        <v>22</v>
      </c>
      <c r="C495" s="83"/>
      <c r="D495" s="84"/>
      <c r="E495" s="69">
        <f t="shared" si="109"/>
        <v>0</v>
      </c>
      <c r="F495" s="66">
        <f t="shared" si="110"/>
        <v>0</v>
      </c>
      <c r="G495" s="85"/>
      <c r="H495" s="86"/>
      <c r="I495" s="87"/>
      <c r="J495" s="88"/>
      <c r="K495" s="48">
        <f t="shared" si="111"/>
        <v>0</v>
      </c>
      <c r="L495" s="11">
        <f t="shared" si="112"/>
        <v>0</v>
      </c>
      <c r="M495" s="87"/>
      <c r="N495" s="87"/>
      <c r="O495" s="87"/>
      <c r="P495" s="87"/>
      <c r="Q495" s="87"/>
      <c r="R495" s="89"/>
      <c r="S495" s="87"/>
      <c r="T495" s="87"/>
      <c r="U495" s="89"/>
      <c r="V495" s="90"/>
    </row>
    <row r="496" spans="2:22" ht="28.5" customHeight="1">
      <c r="B496" s="40" t="s">
        <v>23</v>
      </c>
      <c r="C496" s="83"/>
      <c r="D496" s="84"/>
      <c r="E496" s="69">
        <f t="shared" si="109"/>
        <v>0</v>
      </c>
      <c r="F496" s="66">
        <f t="shared" si="110"/>
        <v>0</v>
      </c>
      <c r="G496" s="85"/>
      <c r="H496" s="86"/>
      <c r="I496" s="87"/>
      <c r="J496" s="88"/>
      <c r="K496" s="48">
        <f t="shared" si="111"/>
        <v>0</v>
      </c>
      <c r="L496" s="11">
        <f t="shared" si="112"/>
        <v>0</v>
      </c>
      <c r="M496" s="87"/>
      <c r="N496" s="87"/>
      <c r="O496" s="87"/>
      <c r="P496" s="87"/>
      <c r="Q496" s="87"/>
      <c r="R496" s="89"/>
      <c r="S496" s="87"/>
      <c r="T496" s="87"/>
      <c r="U496" s="89"/>
      <c r="V496" s="90"/>
    </row>
    <row r="497" spans="2:22" ht="28.5" customHeight="1">
      <c r="B497" s="40" t="s">
        <v>24</v>
      </c>
      <c r="C497" s="83"/>
      <c r="D497" s="84"/>
      <c r="E497" s="69">
        <f t="shared" si="109"/>
        <v>0</v>
      </c>
      <c r="F497" s="66">
        <f t="shared" si="110"/>
        <v>0</v>
      </c>
      <c r="G497" s="85"/>
      <c r="H497" s="86"/>
      <c r="I497" s="87"/>
      <c r="J497" s="88"/>
      <c r="K497" s="48">
        <f t="shared" si="111"/>
        <v>0</v>
      </c>
      <c r="L497" s="11">
        <f t="shared" si="112"/>
        <v>0</v>
      </c>
      <c r="M497" s="87"/>
      <c r="N497" s="87"/>
      <c r="O497" s="87"/>
      <c r="P497" s="87"/>
      <c r="Q497" s="87"/>
      <c r="R497" s="89"/>
      <c r="S497" s="87"/>
      <c r="T497" s="87"/>
      <c r="U497" s="89"/>
      <c r="V497" s="90"/>
    </row>
    <row r="498" spans="2:22" ht="28.5" customHeight="1">
      <c r="B498" s="40" t="s">
        <v>25</v>
      </c>
      <c r="C498" s="83"/>
      <c r="D498" s="84"/>
      <c r="E498" s="69">
        <f t="shared" si="109"/>
        <v>0</v>
      </c>
      <c r="F498" s="66">
        <f t="shared" si="110"/>
        <v>0</v>
      </c>
      <c r="G498" s="85"/>
      <c r="H498" s="86"/>
      <c r="I498" s="87"/>
      <c r="J498" s="88"/>
      <c r="K498" s="48">
        <f t="shared" si="111"/>
        <v>0</v>
      </c>
      <c r="L498" s="11">
        <f t="shared" si="112"/>
        <v>0</v>
      </c>
      <c r="M498" s="87"/>
      <c r="N498" s="87"/>
      <c r="O498" s="87"/>
      <c r="P498" s="87"/>
      <c r="Q498" s="87"/>
      <c r="R498" s="89"/>
      <c r="S498" s="87"/>
      <c r="T498" s="87"/>
      <c r="U498" s="89"/>
      <c r="V498" s="90"/>
    </row>
    <row r="499" spans="2:22" ht="28.5" customHeight="1">
      <c r="B499" s="40" t="s">
        <v>26</v>
      </c>
      <c r="C499" s="83"/>
      <c r="D499" s="84"/>
      <c r="E499" s="69">
        <f t="shared" si="109"/>
        <v>0</v>
      </c>
      <c r="F499" s="66">
        <f t="shared" si="110"/>
        <v>0</v>
      </c>
      <c r="G499" s="85"/>
      <c r="H499" s="86"/>
      <c r="I499" s="87"/>
      <c r="J499" s="88"/>
      <c r="K499" s="48">
        <f t="shared" si="111"/>
        <v>0</v>
      </c>
      <c r="L499" s="11">
        <f t="shared" si="112"/>
        <v>0</v>
      </c>
      <c r="M499" s="87"/>
      <c r="N499" s="87"/>
      <c r="O499" s="87"/>
      <c r="P499" s="87"/>
      <c r="Q499" s="87"/>
      <c r="R499" s="89"/>
      <c r="S499" s="87"/>
      <c r="T499" s="87"/>
      <c r="U499" s="89"/>
      <c r="V499" s="90"/>
    </row>
    <row r="500" spans="2:22" ht="28.5" customHeight="1">
      <c r="B500" s="40" t="s">
        <v>27</v>
      </c>
      <c r="C500" s="83"/>
      <c r="D500" s="84"/>
      <c r="E500" s="69">
        <f t="shared" si="109"/>
        <v>0</v>
      </c>
      <c r="F500" s="66">
        <f t="shared" si="110"/>
        <v>0</v>
      </c>
      <c r="G500" s="85"/>
      <c r="H500" s="86"/>
      <c r="I500" s="87"/>
      <c r="J500" s="88"/>
      <c r="K500" s="48">
        <f t="shared" si="111"/>
        <v>0</v>
      </c>
      <c r="L500" s="11">
        <f t="shared" si="112"/>
        <v>0</v>
      </c>
      <c r="M500" s="87"/>
      <c r="N500" s="87"/>
      <c r="O500" s="87"/>
      <c r="P500" s="87"/>
      <c r="Q500" s="87"/>
      <c r="R500" s="89"/>
      <c r="S500" s="87"/>
      <c r="T500" s="87"/>
      <c r="U500" s="89"/>
      <c r="V500" s="90"/>
    </row>
    <row r="501" spans="2:22" ht="28.5" customHeight="1">
      <c r="B501" s="40" t="s">
        <v>28</v>
      </c>
      <c r="C501" s="83"/>
      <c r="D501" s="84"/>
      <c r="E501" s="69">
        <f t="shared" si="109"/>
        <v>0</v>
      </c>
      <c r="F501" s="66">
        <f t="shared" si="110"/>
        <v>0</v>
      </c>
      <c r="G501" s="85"/>
      <c r="H501" s="86"/>
      <c r="I501" s="87"/>
      <c r="J501" s="88"/>
      <c r="K501" s="48">
        <f t="shared" si="111"/>
        <v>0</v>
      </c>
      <c r="L501" s="11">
        <f t="shared" si="112"/>
        <v>0</v>
      </c>
      <c r="M501" s="87"/>
      <c r="N501" s="87"/>
      <c r="O501" s="87"/>
      <c r="P501" s="87"/>
      <c r="Q501" s="87"/>
      <c r="R501" s="89"/>
      <c r="S501" s="87"/>
      <c r="T501" s="87"/>
      <c r="U501" s="89"/>
      <c r="V501" s="90"/>
    </row>
    <row r="502" spans="2:22" ht="28.5" customHeight="1">
      <c r="B502" s="40" t="s">
        <v>29</v>
      </c>
      <c r="C502" s="83"/>
      <c r="D502" s="84"/>
      <c r="E502" s="69">
        <f t="shared" si="109"/>
        <v>0</v>
      </c>
      <c r="F502" s="66">
        <f t="shared" si="110"/>
        <v>0</v>
      </c>
      <c r="G502" s="85"/>
      <c r="H502" s="86"/>
      <c r="I502" s="87"/>
      <c r="J502" s="88"/>
      <c r="K502" s="48">
        <f t="shared" si="111"/>
        <v>0</v>
      </c>
      <c r="L502" s="11">
        <f t="shared" si="112"/>
        <v>0</v>
      </c>
      <c r="M502" s="87"/>
      <c r="N502" s="87"/>
      <c r="O502" s="87"/>
      <c r="P502" s="87"/>
      <c r="Q502" s="87"/>
      <c r="R502" s="89"/>
      <c r="S502" s="87"/>
      <c r="T502" s="87"/>
      <c r="U502" s="89"/>
      <c r="V502" s="90"/>
    </row>
    <row r="503" spans="2:22" ht="28.5" customHeight="1">
      <c r="B503" s="41" t="s">
        <v>30</v>
      </c>
      <c r="C503" s="91"/>
      <c r="D503" s="92"/>
      <c r="E503" s="70">
        <f t="shared" si="109"/>
        <v>0</v>
      </c>
      <c r="F503" s="67">
        <f t="shared" si="110"/>
        <v>0</v>
      </c>
      <c r="G503" s="93"/>
      <c r="H503" s="94"/>
      <c r="I503" s="95"/>
      <c r="J503" s="96"/>
      <c r="K503" s="72">
        <f t="shared" si="111"/>
        <v>0</v>
      </c>
      <c r="L503" s="12">
        <f t="shared" si="112"/>
        <v>0</v>
      </c>
      <c r="M503" s="95"/>
      <c r="N503" s="95"/>
      <c r="O503" s="95"/>
      <c r="P503" s="95"/>
      <c r="Q503" s="95"/>
      <c r="R503" s="97"/>
      <c r="S503" s="95"/>
      <c r="T503" s="95"/>
      <c r="U503" s="97"/>
      <c r="V503" s="98"/>
    </row>
    <row r="504" spans="2:22" ht="9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2:22" ht="18.75" customHeight="1">
      <c r="B505" s="74" t="s">
        <v>80</v>
      </c>
      <c r="C505" s="74"/>
      <c r="D505" s="74"/>
      <c r="E505" s="73"/>
      <c r="F505" s="36"/>
      <c r="G505" s="36"/>
      <c r="H505" s="36"/>
      <c r="I505" s="73" t="s">
        <v>61</v>
      </c>
      <c r="J505" s="99"/>
      <c r="K505" s="36" t="s">
        <v>62</v>
      </c>
      <c r="P505" s="73" t="s">
        <v>1759</v>
      </c>
      <c r="Q505" s="280" t="s">
        <v>65</v>
      </c>
      <c r="R505" s="280"/>
      <c r="S505" s="280"/>
      <c r="T505" s="280"/>
      <c r="U505" s="280"/>
      <c r="V505" s="205" t="s">
        <v>63</v>
      </c>
    </row>
    <row r="506" spans="2:22" ht="50.25" customHeight="1">
      <c r="B506" s="263" t="s">
        <v>0</v>
      </c>
      <c r="C506" s="257" t="s">
        <v>59</v>
      </c>
      <c r="D506" s="258"/>
      <c r="E506" s="257" t="s">
        <v>60</v>
      </c>
      <c r="F506" s="258"/>
      <c r="G506" s="257" t="s">
        <v>52</v>
      </c>
      <c r="H506" s="268"/>
      <c r="I506" s="271" t="s">
        <v>53</v>
      </c>
      <c r="J506" s="268"/>
      <c r="K506" s="254" t="s">
        <v>54</v>
      </c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6"/>
    </row>
    <row r="507" spans="2:22" ht="48.75" customHeight="1">
      <c r="B507" s="264"/>
      <c r="C507" s="259"/>
      <c r="D507" s="260"/>
      <c r="E507" s="259"/>
      <c r="F507" s="260"/>
      <c r="G507" s="259"/>
      <c r="H507" s="269"/>
      <c r="I507" s="272"/>
      <c r="J507" s="269"/>
      <c r="K507" s="26"/>
      <c r="L507" s="26"/>
      <c r="M507" s="276" t="s">
        <v>55</v>
      </c>
      <c r="N507" s="277"/>
      <c r="O507" s="277"/>
      <c r="P507" s="277"/>
      <c r="Q507" s="277"/>
      <c r="R507" s="277"/>
      <c r="S507" s="276" t="s">
        <v>57</v>
      </c>
      <c r="T507" s="277"/>
      <c r="U507" s="277"/>
      <c r="V507" s="278"/>
    </row>
    <row r="508" spans="2:22" s="10" customFormat="1" ht="24.75" customHeight="1">
      <c r="B508" s="264"/>
      <c r="C508" s="261"/>
      <c r="D508" s="262"/>
      <c r="E508" s="261"/>
      <c r="F508" s="262"/>
      <c r="G508" s="261"/>
      <c r="H508" s="270"/>
      <c r="I508" s="273"/>
      <c r="J508" s="270"/>
      <c r="K508" s="52"/>
      <c r="L508" s="45"/>
      <c r="M508" s="50"/>
      <c r="N508" s="37"/>
      <c r="O508" s="274" t="s">
        <v>39</v>
      </c>
      <c r="P508" s="275"/>
      <c r="Q508" s="266" t="s">
        <v>56</v>
      </c>
      <c r="R508" s="279"/>
      <c r="S508" s="50"/>
      <c r="T508" s="56"/>
      <c r="U508" s="266" t="s">
        <v>58</v>
      </c>
      <c r="V508" s="267"/>
    </row>
    <row r="509" spans="2:22" s="53" customFormat="1" ht="24.75" customHeight="1">
      <c r="B509" s="265"/>
      <c r="C509" s="51" t="s">
        <v>50</v>
      </c>
      <c r="D509" s="29" t="s">
        <v>51</v>
      </c>
      <c r="E509" s="71" t="s">
        <v>50</v>
      </c>
      <c r="F509" s="24" t="s">
        <v>51</v>
      </c>
      <c r="G509" s="51" t="s">
        <v>50</v>
      </c>
      <c r="H509" s="29" t="s">
        <v>51</v>
      </c>
      <c r="I509" s="22" t="s">
        <v>50</v>
      </c>
      <c r="J509" s="22" t="s">
        <v>51</v>
      </c>
      <c r="K509" s="54" t="s">
        <v>50</v>
      </c>
      <c r="L509" s="22" t="s">
        <v>51</v>
      </c>
      <c r="M509" s="54" t="s">
        <v>50</v>
      </c>
      <c r="N509" s="22" t="s">
        <v>51</v>
      </c>
      <c r="O509" s="54" t="s">
        <v>50</v>
      </c>
      <c r="P509" s="22" t="s">
        <v>51</v>
      </c>
      <c r="Q509" s="54" t="s">
        <v>50</v>
      </c>
      <c r="R509" s="29" t="s">
        <v>51</v>
      </c>
      <c r="S509" s="22" t="s">
        <v>50</v>
      </c>
      <c r="T509" s="22" t="s">
        <v>51</v>
      </c>
      <c r="U509" s="57" t="s">
        <v>50</v>
      </c>
      <c r="V509" s="24" t="s">
        <v>51</v>
      </c>
    </row>
    <row r="510" spans="2:22" ht="28.5" customHeight="1">
      <c r="B510" s="38" t="s">
        <v>1</v>
      </c>
      <c r="C510" s="60">
        <f>SUM(C511:C539)</f>
        <v>0</v>
      </c>
      <c r="D510" s="64">
        <v>0</v>
      </c>
      <c r="E510" s="60">
        <f>SUM(E511:E539)</f>
        <v>0</v>
      </c>
      <c r="F510" s="64">
        <v>0</v>
      </c>
      <c r="G510" s="47">
        <f>SUM(G511:G539)</f>
        <v>0</v>
      </c>
      <c r="H510" s="23">
        <f>SUM(H511:H539)</f>
        <v>0</v>
      </c>
      <c r="I510" s="20">
        <f t="shared" ref="I510:N510" si="113">SUM(I511:I539)</f>
        <v>0</v>
      </c>
      <c r="J510" s="20">
        <f t="shared" si="113"/>
        <v>0</v>
      </c>
      <c r="K510" s="21">
        <f t="shared" si="113"/>
        <v>0</v>
      </c>
      <c r="L510" s="20">
        <f t="shared" si="113"/>
        <v>0</v>
      </c>
      <c r="M510" s="20">
        <f t="shared" si="113"/>
        <v>0</v>
      </c>
      <c r="N510" s="20">
        <f t="shared" si="113"/>
        <v>0</v>
      </c>
      <c r="O510" s="27"/>
      <c r="P510" s="27"/>
      <c r="Q510" s="20">
        <f t="shared" ref="Q510:V510" si="114">SUM(Q511:Q539)</f>
        <v>0</v>
      </c>
      <c r="R510" s="23">
        <f t="shared" si="114"/>
        <v>0</v>
      </c>
      <c r="S510" s="20">
        <f t="shared" si="114"/>
        <v>0</v>
      </c>
      <c r="T510" s="23">
        <f t="shared" si="114"/>
        <v>0</v>
      </c>
      <c r="U510" s="23">
        <f t="shared" si="114"/>
        <v>0</v>
      </c>
      <c r="V510" s="25">
        <f t="shared" si="114"/>
        <v>0</v>
      </c>
    </row>
    <row r="511" spans="2:22" ht="28.5" customHeight="1">
      <c r="B511" s="39" t="s">
        <v>2</v>
      </c>
      <c r="C511" s="75"/>
      <c r="D511" s="76"/>
      <c r="E511" s="68">
        <f t="shared" ref="E511:F514" si="115">G511+I511+K511</f>
        <v>0</v>
      </c>
      <c r="F511" s="65">
        <f t="shared" si="115"/>
        <v>0</v>
      </c>
      <c r="G511" s="77"/>
      <c r="H511" s="78"/>
      <c r="I511" s="79"/>
      <c r="J511" s="80"/>
      <c r="K511" s="19">
        <f t="shared" ref="K511:L514" si="116">M511+S511</f>
        <v>0</v>
      </c>
      <c r="L511" s="28">
        <f t="shared" si="116"/>
        <v>0</v>
      </c>
      <c r="M511" s="79"/>
      <c r="N511" s="79"/>
      <c r="O511" s="79"/>
      <c r="P511" s="79"/>
      <c r="Q511" s="79"/>
      <c r="R511" s="81"/>
      <c r="S511" s="79"/>
      <c r="T511" s="79"/>
      <c r="U511" s="81"/>
      <c r="V511" s="82"/>
    </row>
    <row r="512" spans="2:22" ht="28.5" customHeight="1">
      <c r="B512" s="40" t="s">
        <v>3</v>
      </c>
      <c r="C512" s="83"/>
      <c r="D512" s="84"/>
      <c r="E512" s="69">
        <f t="shared" si="115"/>
        <v>0</v>
      </c>
      <c r="F512" s="66">
        <f t="shared" si="115"/>
        <v>0</v>
      </c>
      <c r="G512" s="85"/>
      <c r="H512" s="86"/>
      <c r="I512" s="87"/>
      <c r="J512" s="88"/>
      <c r="K512" s="48">
        <f t="shared" si="116"/>
        <v>0</v>
      </c>
      <c r="L512" s="11">
        <f t="shared" si="116"/>
        <v>0</v>
      </c>
      <c r="M512" s="87"/>
      <c r="N512" s="87"/>
      <c r="O512" s="87"/>
      <c r="P512" s="87"/>
      <c r="Q512" s="87"/>
      <c r="R512" s="89"/>
      <c r="S512" s="87"/>
      <c r="T512" s="87"/>
      <c r="U512" s="89"/>
      <c r="V512" s="90"/>
    </row>
    <row r="513" spans="2:22" ht="28.5" customHeight="1">
      <c r="B513" s="40" t="s">
        <v>4</v>
      </c>
      <c r="C513" s="83"/>
      <c r="D513" s="84"/>
      <c r="E513" s="69">
        <f t="shared" si="115"/>
        <v>0</v>
      </c>
      <c r="F513" s="66">
        <f t="shared" si="115"/>
        <v>0</v>
      </c>
      <c r="G513" s="85"/>
      <c r="H513" s="86"/>
      <c r="I513" s="87"/>
      <c r="J513" s="88"/>
      <c r="K513" s="48">
        <f t="shared" si="116"/>
        <v>0</v>
      </c>
      <c r="L513" s="11">
        <f t="shared" si="116"/>
        <v>0</v>
      </c>
      <c r="M513" s="87"/>
      <c r="N513" s="87"/>
      <c r="O513" s="87"/>
      <c r="P513" s="87"/>
      <c r="Q513" s="87"/>
      <c r="R513" s="89"/>
      <c r="S513" s="87"/>
      <c r="T513" s="87"/>
      <c r="U513" s="89"/>
      <c r="V513" s="90"/>
    </row>
    <row r="514" spans="2:22" ht="28.5" customHeight="1">
      <c r="B514" s="40" t="s">
        <v>5</v>
      </c>
      <c r="C514" s="83"/>
      <c r="D514" s="84"/>
      <c r="E514" s="69">
        <f t="shared" si="115"/>
        <v>0</v>
      </c>
      <c r="F514" s="66">
        <f t="shared" si="115"/>
        <v>0</v>
      </c>
      <c r="G514" s="85"/>
      <c r="H514" s="86"/>
      <c r="I514" s="87"/>
      <c r="J514" s="88"/>
      <c r="K514" s="48">
        <f t="shared" si="116"/>
        <v>0</v>
      </c>
      <c r="L514" s="11">
        <f t="shared" si="116"/>
        <v>0</v>
      </c>
      <c r="M514" s="87"/>
      <c r="N514" s="87"/>
      <c r="O514" s="87"/>
      <c r="P514" s="87"/>
      <c r="Q514" s="87"/>
      <c r="R514" s="89"/>
      <c r="S514" s="87"/>
      <c r="T514" s="87"/>
      <c r="U514" s="89"/>
      <c r="V514" s="90"/>
    </row>
    <row r="515" spans="2:22" ht="28.5" customHeight="1">
      <c r="B515" s="40" t="s">
        <v>6</v>
      </c>
      <c r="C515" s="83"/>
      <c r="D515" s="84"/>
      <c r="E515" s="69">
        <f t="shared" ref="E515:E539" si="117">G515+I515+K515</f>
        <v>0</v>
      </c>
      <c r="F515" s="66">
        <f t="shared" ref="F515:F539" si="118">H515+J515+L515</f>
        <v>0</v>
      </c>
      <c r="G515" s="85"/>
      <c r="H515" s="86"/>
      <c r="I515" s="87"/>
      <c r="J515" s="88"/>
      <c r="K515" s="48">
        <f t="shared" ref="K515:K539" si="119">M515+S515</f>
        <v>0</v>
      </c>
      <c r="L515" s="11">
        <f t="shared" ref="L515:L539" si="120">N515+T515</f>
        <v>0</v>
      </c>
      <c r="M515" s="87"/>
      <c r="N515" s="87"/>
      <c r="O515" s="87"/>
      <c r="P515" s="87"/>
      <c r="Q515" s="87"/>
      <c r="R515" s="89"/>
      <c r="S515" s="87"/>
      <c r="T515" s="87"/>
      <c r="U515" s="89"/>
      <c r="V515" s="90"/>
    </row>
    <row r="516" spans="2:22" ht="28.5" customHeight="1">
      <c r="B516" s="40" t="s">
        <v>7</v>
      </c>
      <c r="C516" s="83"/>
      <c r="D516" s="84"/>
      <c r="E516" s="69">
        <f t="shared" si="117"/>
        <v>0</v>
      </c>
      <c r="F516" s="66">
        <f t="shared" si="118"/>
        <v>0</v>
      </c>
      <c r="G516" s="85"/>
      <c r="H516" s="86"/>
      <c r="I516" s="87"/>
      <c r="J516" s="88"/>
      <c r="K516" s="48">
        <f t="shared" si="119"/>
        <v>0</v>
      </c>
      <c r="L516" s="11">
        <f t="shared" si="120"/>
        <v>0</v>
      </c>
      <c r="M516" s="87"/>
      <c r="N516" s="87"/>
      <c r="O516" s="87"/>
      <c r="P516" s="87"/>
      <c r="Q516" s="87"/>
      <c r="R516" s="89"/>
      <c r="S516" s="87"/>
      <c r="T516" s="87"/>
      <c r="U516" s="89"/>
      <c r="V516" s="90"/>
    </row>
    <row r="517" spans="2:22" ht="28.5" customHeight="1">
      <c r="B517" s="40" t="s">
        <v>8</v>
      </c>
      <c r="C517" s="83"/>
      <c r="D517" s="84"/>
      <c r="E517" s="69">
        <f t="shared" si="117"/>
        <v>0</v>
      </c>
      <c r="F517" s="66">
        <f t="shared" si="118"/>
        <v>0</v>
      </c>
      <c r="G517" s="85"/>
      <c r="H517" s="86"/>
      <c r="I517" s="87"/>
      <c r="J517" s="88"/>
      <c r="K517" s="48">
        <f t="shared" si="119"/>
        <v>0</v>
      </c>
      <c r="L517" s="11">
        <f t="shared" si="120"/>
        <v>0</v>
      </c>
      <c r="M517" s="87"/>
      <c r="N517" s="87"/>
      <c r="O517" s="87"/>
      <c r="P517" s="87"/>
      <c r="Q517" s="87"/>
      <c r="R517" s="89"/>
      <c r="S517" s="87"/>
      <c r="T517" s="87"/>
      <c r="U517" s="89"/>
      <c r="V517" s="90"/>
    </row>
    <row r="518" spans="2:22" ht="28.5" customHeight="1">
      <c r="B518" s="40" t="s">
        <v>9</v>
      </c>
      <c r="C518" s="83"/>
      <c r="D518" s="84"/>
      <c r="E518" s="69">
        <f t="shared" si="117"/>
        <v>0</v>
      </c>
      <c r="F518" s="66">
        <f t="shared" si="118"/>
        <v>0</v>
      </c>
      <c r="G518" s="85"/>
      <c r="H518" s="86"/>
      <c r="I518" s="87"/>
      <c r="J518" s="88"/>
      <c r="K518" s="48">
        <f t="shared" si="119"/>
        <v>0</v>
      </c>
      <c r="L518" s="11">
        <f t="shared" si="120"/>
        <v>0</v>
      </c>
      <c r="M518" s="87"/>
      <c r="N518" s="87"/>
      <c r="O518" s="87"/>
      <c r="P518" s="87"/>
      <c r="Q518" s="87"/>
      <c r="R518" s="89"/>
      <c r="S518" s="87"/>
      <c r="T518" s="87"/>
      <c r="U518" s="89"/>
      <c r="V518" s="90"/>
    </row>
    <row r="519" spans="2:22" ht="28.5" customHeight="1">
      <c r="B519" s="40" t="s">
        <v>10</v>
      </c>
      <c r="C519" s="83"/>
      <c r="D519" s="84"/>
      <c r="E519" s="69">
        <f t="shared" si="117"/>
        <v>0</v>
      </c>
      <c r="F519" s="66">
        <f t="shared" si="118"/>
        <v>0</v>
      </c>
      <c r="G519" s="85"/>
      <c r="H519" s="86"/>
      <c r="I519" s="87"/>
      <c r="J519" s="88"/>
      <c r="K519" s="48">
        <f t="shared" si="119"/>
        <v>0</v>
      </c>
      <c r="L519" s="11">
        <f t="shared" si="120"/>
        <v>0</v>
      </c>
      <c r="M519" s="87"/>
      <c r="N519" s="87"/>
      <c r="O519" s="87"/>
      <c r="P519" s="87"/>
      <c r="Q519" s="87"/>
      <c r="R519" s="89"/>
      <c r="S519" s="87"/>
      <c r="T519" s="87"/>
      <c r="U519" s="89"/>
      <c r="V519" s="90"/>
    </row>
    <row r="520" spans="2:22" ht="28.5" customHeight="1">
      <c r="B520" s="40" t="s">
        <v>11</v>
      </c>
      <c r="C520" s="83"/>
      <c r="D520" s="84"/>
      <c r="E520" s="69">
        <f t="shared" si="117"/>
        <v>0</v>
      </c>
      <c r="F520" s="66">
        <f t="shared" si="118"/>
        <v>0</v>
      </c>
      <c r="G520" s="85"/>
      <c r="H520" s="86"/>
      <c r="I520" s="87"/>
      <c r="J520" s="88"/>
      <c r="K520" s="48">
        <f t="shared" si="119"/>
        <v>0</v>
      </c>
      <c r="L520" s="11">
        <f t="shared" si="120"/>
        <v>0</v>
      </c>
      <c r="M520" s="87"/>
      <c r="N520" s="87"/>
      <c r="O520" s="87"/>
      <c r="P520" s="87"/>
      <c r="Q520" s="87"/>
      <c r="R520" s="89"/>
      <c r="S520" s="87"/>
      <c r="T520" s="87"/>
      <c r="U520" s="89"/>
      <c r="V520" s="90"/>
    </row>
    <row r="521" spans="2:22" ht="28.5" customHeight="1">
      <c r="B521" s="40" t="s">
        <v>12</v>
      </c>
      <c r="C521" s="83"/>
      <c r="D521" s="84"/>
      <c r="E521" s="69">
        <f t="shared" si="117"/>
        <v>0</v>
      </c>
      <c r="F521" s="66">
        <f t="shared" si="118"/>
        <v>0</v>
      </c>
      <c r="G521" s="85"/>
      <c r="H521" s="86"/>
      <c r="I521" s="87"/>
      <c r="J521" s="88"/>
      <c r="K521" s="48">
        <f t="shared" si="119"/>
        <v>0</v>
      </c>
      <c r="L521" s="11">
        <f t="shared" si="120"/>
        <v>0</v>
      </c>
      <c r="M521" s="87"/>
      <c r="N521" s="87"/>
      <c r="O521" s="87"/>
      <c r="P521" s="87"/>
      <c r="Q521" s="87"/>
      <c r="R521" s="89"/>
      <c r="S521" s="87"/>
      <c r="T521" s="87"/>
      <c r="U521" s="89"/>
      <c r="V521" s="90"/>
    </row>
    <row r="522" spans="2:22" ht="28.5" customHeight="1">
      <c r="B522" s="40" t="s">
        <v>13</v>
      </c>
      <c r="C522" s="83"/>
      <c r="D522" s="84"/>
      <c r="E522" s="69">
        <f t="shared" si="117"/>
        <v>0</v>
      </c>
      <c r="F522" s="66">
        <f t="shared" si="118"/>
        <v>0</v>
      </c>
      <c r="G522" s="85"/>
      <c r="H522" s="86"/>
      <c r="I522" s="87"/>
      <c r="J522" s="88"/>
      <c r="K522" s="48">
        <f t="shared" si="119"/>
        <v>0</v>
      </c>
      <c r="L522" s="11">
        <f t="shared" si="120"/>
        <v>0</v>
      </c>
      <c r="M522" s="87"/>
      <c r="N522" s="87"/>
      <c r="O522" s="87"/>
      <c r="P522" s="87"/>
      <c r="Q522" s="87"/>
      <c r="R522" s="89"/>
      <c r="S522" s="87"/>
      <c r="T522" s="87"/>
      <c r="U522" s="89"/>
      <c r="V522" s="90"/>
    </row>
    <row r="523" spans="2:22" ht="28.5" customHeight="1">
      <c r="B523" s="40" t="s">
        <v>14</v>
      </c>
      <c r="C523" s="83"/>
      <c r="D523" s="84"/>
      <c r="E523" s="69">
        <f t="shared" si="117"/>
        <v>0</v>
      </c>
      <c r="F523" s="66">
        <f t="shared" si="118"/>
        <v>0</v>
      </c>
      <c r="G523" s="85"/>
      <c r="H523" s="86"/>
      <c r="I523" s="87"/>
      <c r="J523" s="88"/>
      <c r="K523" s="48">
        <f t="shared" si="119"/>
        <v>0</v>
      </c>
      <c r="L523" s="11">
        <f t="shared" si="120"/>
        <v>0</v>
      </c>
      <c r="M523" s="87"/>
      <c r="N523" s="87"/>
      <c r="O523" s="87"/>
      <c r="P523" s="87"/>
      <c r="Q523" s="87"/>
      <c r="R523" s="89"/>
      <c r="S523" s="87"/>
      <c r="T523" s="87"/>
      <c r="U523" s="89"/>
      <c r="V523" s="90"/>
    </row>
    <row r="524" spans="2:22" ht="28.5" customHeight="1">
      <c r="B524" s="40" t="s">
        <v>15</v>
      </c>
      <c r="C524" s="83"/>
      <c r="D524" s="84"/>
      <c r="E524" s="69">
        <f t="shared" si="117"/>
        <v>0</v>
      </c>
      <c r="F524" s="66">
        <f t="shared" si="118"/>
        <v>0</v>
      </c>
      <c r="G524" s="85"/>
      <c r="H524" s="86"/>
      <c r="I524" s="87"/>
      <c r="J524" s="88"/>
      <c r="K524" s="48">
        <f t="shared" si="119"/>
        <v>0</v>
      </c>
      <c r="L524" s="11">
        <f t="shared" si="120"/>
        <v>0</v>
      </c>
      <c r="M524" s="87"/>
      <c r="N524" s="87"/>
      <c r="O524" s="87"/>
      <c r="P524" s="87"/>
      <c r="Q524" s="87"/>
      <c r="R524" s="89"/>
      <c r="S524" s="87"/>
      <c r="T524" s="87"/>
      <c r="U524" s="89"/>
      <c r="V524" s="90"/>
    </row>
    <row r="525" spans="2:22" ht="28.5" customHeight="1">
      <c r="B525" s="40" t="s">
        <v>16</v>
      </c>
      <c r="C525" s="83"/>
      <c r="D525" s="84"/>
      <c r="E525" s="69">
        <f t="shared" si="117"/>
        <v>0</v>
      </c>
      <c r="F525" s="66">
        <f t="shared" si="118"/>
        <v>0</v>
      </c>
      <c r="G525" s="85"/>
      <c r="H525" s="86"/>
      <c r="I525" s="87"/>
      <c r="J525" s="88"/>
      <c r="K525" s="48">
        <f t="shared" si="119"/>
        <v>0</v>
      </c>
      <c r="L525" s="11">
        <f t="shared" si="120"/>
        <v>0</v>
      </c>
      <c r="M525" s="87"/>
      <c r="N525" s="87"/>
      <c r="O525" s="87"/>
      <c r="P525" s="87"/>
      <c r="Q525" s="87"/>
      <c r="R525" s="89"/>
      <c r="S525" s="87"/>
      <c r="T525" s="87"/>
      <c r="U525" s="89"/>
      <c r="V525" s="90"/>
    </row>
    <row r="526" spans="2:22" ht="28.5" customHeight="1">
      <c r="B526" s="40" t="s">
        <v>17</v>
      </c>
      <c r="C526" s="83"/>
      <c r="D526" s="84"/>
      <c r="E526" s="69">
        <f t="shared" si="117"/>
        <v>0</v>
      </c>
      <c r="F526" s="66">
        <f t="shared" si="118"/>
        <v>0</v>
      </c>
      <c r="G526" s="85"/>
      <c r="H526" s="86"/>
      <c r="I526" s="87"/>
      <c r="J526" s="88"/>
      <c r="K526" s="48">
        <f t="shared" si="119"/>
        <v>0</v>
      </c>
      <c r="L526" s="11">
        <f t="shared" si="120"/>
        <v>0</v>
      </c>
      <c r="M526" s="87"/>
      <c r="N526" s="87"/>
      <c r="O526" s="87"/>
      <c r="P526" s="87"/>
      <c r="Q526" s="87"/>
      <c r="R526" s="89"/>
      <c r="S526" s="87"/>
      <c r="T526" s="87"/>
      <c r="U526" s="89"/>
      <c r="V526" s="90"/>
    </row>
    <row r="527" spans="2:22" ht="28.5" customHeight="1">
      <c r="B527" s="40" t="s">
        <v>18</v>
      </c>
      <c r="C527" s="83"/>
      <c r="D527" s="84"/>
      <c r="E527" s="69">
        <f t="shared" si="117"/>
        <v>0</v>
      </c>
      <c r="F527" s="66">
        <f t="shared" si="118"/>
        <v>0</v>
      </c>
      <c r="G527" s="85"/>
      <c r="H527" s="86"/>
      <c r="I527" s="87"/>
      <c r="J527" s="88"/>
      <c r="K527" s="48">
        <f t="shared" si="119"/>
        <v>0</v>
      </c>
      <c r="L527" s="11">
        <f t="shared" si="120"/>
        <v>0</v>
      </c>
      <c r="M527" s="87"/>
      <c r="N527" s="87"/>
      <c r="O527" s="87"/>
      <c r="P527" s="87"/>
      <c r="Q527" s="87"/>
      <c r="R527" s="89"/>
      <c r="S527" s="87"/>
      <c r="T527" s="87"/>
      <c r="U527" s="89"/>
      <c r="V527" s="90"/>
    </row>
    <row r="528" spans="2:22" ht="28.5" customHeight="1">
      <c r="B528" s="40" t="s">
        <v>19</v>
      </c>
      <c r="C528" s="83"/>
      <c r="D528" s="84"/>
      <c r="E528" s="69">
        <f t="shared" si="117"/>
        <v>0</v>
      </c>
      <c r="F528" s="66">
        <f t="shared" si="118"/>
        <v>0</v>
      </c>
      <c r="G528" s="85"/>
      <c r="H528" s="86"/>
      <c r="I528" s="87"/>
      <c r="J528" s="88"/>
      <c r="K528" s="48">
        <f t="shared" si="119"/>
        <v>0</v>
      </c>
      <c r="L528" s="11">
        <f t="shared" si="120"/>
        <v>0</v>
      </c>
      <c r="M528" s="87"/>
      <c r="N528" s="87"/>
      <c r="O528" s="87"/>
      <c r="P528" s="87"/>
      <c r="Q528" s="87"/>
      <c r="R528" s="89"/>
      <c r="S528" s="87"/>
      <c r="T528" s="87"/>
      <c r="U528" s="89"/>
      <c r="V528" s="90"/>
    </row>
    <row r="529" spans="2:22" ht="28.5" customHeight="1">
      <c r="B529" s="40" t="s">
        <v>20</v>
      </c>
      <c r="C529" s="83"/>
      <c r="D529" s="84"/>
      <c r="E529" s="69">
        <f t="shared" si="117"/>
        <v>0</v>
      </c>
      <c r="F529" s="66">
        <f t="shared" si="118"/>
        <v>0</v>
      </c>
      <c r="G529" s="85"/>
      <c r="H529" s="86"/>
      <c r="I529" s="87"/>
      <c r="J529" s="88"/>
      <c r="K529" s="48">
        <f t="shared" si="119"/>
        <v>0</v>
      </c>
      <c r="L529" s="11">
        <f t="shared" si="120"/>
        <v>0</v>
      </c>
      <c r="M529" s="87"/>
      <c r="N529" s="87"/>
      <c r="O529" s="87"/>
      <c r="P529" s="87"/>
      <c r="Q529" s="87"/>
      <c r="R529" s="89"/>
      <c r="S529" s="87"/>
      <c r="T529" s="87"/>
      <c r="U529" s="89"/>
      <c r="V529" s="90"/>
    </row>
    <row r="530" spans="2:22" ht="28.5" customHeight="1">
      <c r="B530" s="40" t="s">
        <v>21</v>
      </c>
      <c r="C530" s="83"/>
      <c r="D530" s="84"/>
      <c r="E530" s="69">
        <f t="shared" si="117"/>
        <v>0</v>
      </c>
      <c r="F530" s="66">
        <f t="shared" si="118"/>
        <v>0</v>
      </c>
      <c r="G530" s="85"/>
      <c r="H530" s="86"/>
      <c r="I530" s="87"/>
      <c r="J530" s="88"/>
      <c r="K530" s="48">
        <f t="shared" si="119"/>
        <v>0</v>
      </c>
      <c r="L530" s="11">
        <f t="shared" si="120"/>
        <v>0</v>
      </c>
      <c r="M530" s="87"/>
      <c r="N530" s="87"/>
      <c r="O530" s="87"/>
      <c r="P530" s="87"/>
      <c r="Q530" s="87"/>
      <c r="R530" s="89"/>
      <c r="S530" s="87"/>
      <c r="T530" s="87"/>
      <c r="U530" s="89"/>
      <c r="V530" s="90"/>
    </row>
    <row r="531" spans="2:22" ht="28.5" customHeight="1">
      <c r="B531" s="40" t="s">
        <v>22</v>
      </c>
      <c r="C531" s="83"/>
      <c r="D531" s="84"/>
      <c r="E531" s="69">
        <f t="shared" si="117"/>
        <v>0</v>
      </c>
      <c r="F531" s="66">
        <f t="shared" si="118"/>
        <v>0</v>
      </c>
      <c r="G531" s="85"/>
      <c r="H531" s="86"/>
      <c r="I531" s="87"/>
      <c r="J531" s="88"/>
      <c r="K531" s="48">
        <f t="shared" si="119"/>
        <v>0</v>
      </c>
      <c r="L531" s="11">
        <f t="shared" si="120"/>
        <v>0</v>
      </c>
      <c r="M531" s="87"/>
      <c r="N531" s="87"/>
      <c r="O531" s="87"/>
      <c r="P531" s="87"/>
      <c r="Q531" s="87"/>
      <c r="R531" s="89"/>
      <c r="S531" s="87"/>
      <c r="T531" s="87"/>
      <c r="U531" s="89"/>
      <c r="V531" s="90"/>
    </row>
    <row r="532" spans="2:22" ht="28.5" customHeight="1">
      <c r="B532" s="40" t="s">
        <v>23</v>
      </c>
      <c r="C532" s="83"/>
      <c r="D532" s="84"/>
      <c r="E532" s="69">
        <f t="shared" si="117"/>
        <v>0</v>
      </c>
      <c r="F532" s="66">
        <f t="shared" si="118"/>
        <v>0</v>
      </c>
      <c r="G532" s="85"/>
      <c r="H532" s="86"/>
      <c r="I532" s="87"/>
      <c r="J532" s="88"/>
      <c r="K532" s="48">
        <f>M532+S532</f>
        <v>0</v>
      </c>
      <c r="L532" s="11">
        <f t="shared" si="120"/>
        <v>0</v>
      </c>
      <c r="M532" s="87"/>
      <c r="N532" s="87"/>
      <c r="O532" s="87"/>
      <c r="P532" s="87"/>
      <c r="Q532" s="87"/>
      <c r="R532" s="89"/>
      <c r="S532" s="87"/>
      <c r="T532" s="87"/>
      <c r="U532" s="89"/>
      <c r="V532" s="90"/>
    </row>
    <row r="533" spans="2:22" ht="28.5" customHeight="1">
      <c r="B533" s="40" t="s">
        <v>24</v>
      </c>
      <c r="C533" s="83"/>
      <c r="D533" s="84"/>
      <c r="E533" s="69">
        <f t="shared" si="117"/>
        <v>0</v>
      </c>
      <c r="F533" s="66">
        <f t="shared" si="118"/>
        <v>0</v>
      </c>
      <c r="G533" s="85"/>
      <c r="H533" s="86"/>
      <c r="I533" s="87"/>
      <c r="J533" s="88"/>
      <c r="K533" s="48">
        <f t="shared" si="119"/>
        <v>0</v>
      </c>
      <c r="L533" s="11">
        <f t="shared" si="120"/>
        <v>0</v>
      </c>
      <c r="M533" s="87"/>
      <c r="N533" s="87"/>
      <c r="O533" s="251"/>
      <c r="P533" s="87"/>
      <c r="Q533" s="87"/>
      <c r="R533" s="89"/>
      <c r="S533" s="87"/>
      <c r="T533" s="87"/>
      <c r="U533" s="89"/>
      <c r="V533" s="90"/>
    </row>
    <row r="534" spans="2:22" ht="28.5" customHeight="1">
      <c r="B534" s="40" t="s">
        <v>25</v>
      </c>
      <c r="C534" s="83"/>
      <c r="D534" s="84"/>
      <c r="E534" s="69">
        <f t="shared" si="117"/>
        <v>0</v>
      </c>
      <c r="F534" s="66">
        <f t="shared" si="118"/>
        <v>0</v>
      </c>
      <c r="G534" s="85"/>
      <c r="H534" s="86"/>
      <c r="I534" s="87"/>
      <c r="J534" s="88"/>
      <c r="K534" s="48">
        <f t="shared" si="119"/>
        <v>0</v>
      </c>
      <c r="L534" s="11">
        <f t="shared" si="120"/>
        <v>0</v>
      </c>
      <c r="M534" s="87"/>
      <c r="N534" s="87"/>
      <c r="O534" s="87"/>
      <c r="P534" s="87"/>
      <c r="Q534" s="87"/>
      <c r="R534" s="89"/>
      <c r="S534" s="87"/>
      <c r="T534" s="87"/>
      <c r="U534" s="89"/>
      <c r="V534" s="90"/>
    </row>
    <row r="535" spans="2:22" ht="28.5" customHeight="1">
      <c r="B535" s="40" t="s">
        <v>26</v>
      </c>
      <c r="C535" s="83"/>
      <c r="D535" s="84"/>
      <c r="E535" s="69">
        <f t="shared" si="117"/>
        <v>0</v>
      </c>
      <c r="F535" s="66">
        <f t="shared" si="118"/>
        <v>0</v>
      </c>
      <c r="G535" s="85"/>
      <c r="H535" s="86"/>
      <c r="I535" s="87"/>
      <c r="J535" s="88"/>
      <c r="K535" s="48">
        <f t="shared" si="119"/>
        <v>0</v>
      </c>
      <c r="L535" s="11">
        <f t="shared" si="120"/>
        <v>0</v>
      </c>
      <c r="M535" s="87"/>
      <c r="N535" s="87"/>
      <c r="O535" s="87"/>
      <c r="P535" s="87"/>
      <c r="Q535" s="87"/>
      <c r="R535" s="89"/>
      <c r="S535" s="87"/>
      <c r="T535" s="87"/>
      <c r="U535" s="89"/>
      <c r="V535" s="90"/>
    </row>
    <row r="536" spans="2:22" ht="28.5" customHeight="1">
      <c r="B536" s="40" t="s">
        <v>27</v>
      </c>
      <c r="C536" s="83"/>
      <c r="D536" s="84"/>
      <c r="E536" s="69">
        <f t="shared" si="117"/>
        <v>0</v>
      </c>
      <c r="F536" s="66">
        <f t="shared" si="118"/>
        <v>0</v>
      </c>
      <c r="G536" s="85"/>
      <c r="H536" s="86"/>
      <c r="I536" s="87"/>
      <c r="J536" s="88"/>
      <c r="K536" s="48">
        <f t="shared" si="119"/>
        <v>0</v>
      </c>
      <c r="L536" s="11">
        <f t="shared" si="120"/>
        <v>0</v>
      </c>
      <c r="M536" s="87"/>
      <c r="N536" s="87"/>
      <c r="O536" s="87"/>
      <c r="P536" s="87"/>
      <c r="Q536" s="87"/>
      <c r="R536" s="89"/>
      <c r="S536" s="87"/>
      <c r="T536" s="87"/>
      <c r="U536" s="89"/>
      <c r="V536" s="90"/>
    </row>
    <row r="537" spans="2:22" ht="28.5" customHeight="1">
      <c r="B537" s="40" t="s">
        <v>28</v>
      </c>
      <c r="C537" s="83"/>
      <c r="D537" s="84"/>
      <c r="E537" s="69">
        <f t="shared" si="117"/>
        <v>0</v>
      </c>
      <c r="F537" s="66">
        <f t="shared" si="118"/>
        <v>0</v>
      </c>
      <c r="G537" s="85"/>
      <c r="H537" s="86"/>
      <c r="I537" s="87"/>
      <c r="J537" s="88"/>
      <c r="K537" s="48">
        <f t="shared" si="119"/>
        <v>0</v>
      </c>
      <c r="L537" s="11">
        <f t="shared" si="120"/>
        <v>0</v>
      </c>
      <c r="M537" s="87"/>
      <c r="N537" s="87"/>
      <c r="O537" s="87"/>
      <c r="P537" s="87"/>
      <c r="Q537" s="87"/>
      <c r="R537" s="89"/>
      <c r="S537" s="87"/>
      <c r="T537" s="87"/>
      <c r="U537" s="89"/>
      <c r="V537" s="90"/>
    </row>
    <row r="538" spans="2:22" ht="28.5" customHeight="1">
      <c r="B538" s="40" t="s">
        <v>29</v>
      </c>
      <c r="C538" s="83"/>
      <c r="D538" s="84"/>
      <c r="E538" s="69">
        <f t="shared" si="117"/>
        <v>0</v>
      </c>
      <c r="F538" s="66">
        <f t="shared" si="118"/>
        <v>0</v>
      </c>
      <c r="G538" s="85"/>
      <c r="H538" s="86"/>
      <c r="I538" s="87"/>
      <c r="J538" s="88"/>
      <c r="K538" s="48">
        <f t="shared" si="119"/>
        <v>0</v>
      </c>
      <c r="L538" s="11">
        <f t="shared" si="120"/>
        <v>0</v>
      </c>
      <c r="M538" s="87"/>
      <c r="N538" s="87"/>
      <c r="O538" s="87"/>
      <c r="P538" s="87"/>
      <c r="Q538" s="87"/>
      <c r="R538" s="89"/>
      <c r="S538" s="87"/>
      <c r="T538" s="87"/>
      <c r="U538" s="89"/>
      <c r="V538" s="90"/>
    </row>
    <row r="539" spans="2:22" ht="28.5" customHeight="1">
      <c r="B539" s="41" t="s">
        <v>30</v>
      </c>
      <c r="C539" s="91"/>
      <c r="D539" s="92"/>
      <c r="E539" s="70">
        <f t="shared" si="117"/>
        <v>0</v>
      </c>
      <c r="F539" s="67">
        <f t="shared" si="118"/>
        <v>0</v>
      </c>
      <c r="G539" s="93"/>
      <c r="H539" s="94"/>
      <c r="I539" s="95"/>
      <c r="J539" s="96"/>
      <c r="K539" s="72">
        <f t="shared" si="119"/>
        <v>0</v>
      </c>
      <c r="L539" s="12">
        <f t="shared" si="120"/>
        <v>0</v>
      </c>
      <c r="M539" s="95"/>
      <c r="N539" s="95"/>
      <c r="O539" s="95"/>
      <c r="P539" s="95"/>
      <c r="Q539" s="95"/>
      <c r="R539" s="97"/>
      <c r="S539" s="95"/>
      <c r="T539" s="95"/>
      <c r="U539" s="97"/>
      <c r="V539" s="98"/>
    </row>
    <row r="540" spans="2:22" ht="9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2:22" ht="18.75" customHeight="1">
      <c r="B541" s="74" t="s">
        <v>81</v>
      </c>
      <c r="C541" s="74"/>
      <c r="D541" s="74"/>
      <c r="E541" s="73"/>
      <c r="F541" s="36"/>
      <c r="G541" s="36"/>
      <c r="H541" s="36"/>
      <c r="I541" s="73" t="s">
        <v>61</v>
      </c>
      <c r="J541" s="99"/>
      <c r="K541" s="36" t="s">
        <v>62</v>
      </c>
      <c r="P541" s="73" t="s">
        <v>1759</v>
      </c>
      <c r="Q541" s="280" t="s">
        <v>65</v>
      </c>
      <c r="R541" s="280"/>
      <c r="S541" s="280"/>
      <c r="T541" s="280"/>
      <c r="U541" s="280"/>
      <c r="V541" s="205" t="s">
        <v>63</v>
      </c>
    </row>
    <row r="542" spans="2:22" ht="50.25" customHeight="1">
      <c r="B542" s="263" t="s">
        <v>0</v>
      </c>
      <c r="C542" s="257" t="s">
        <v>59</v>
      </c>
      <c r="D542" s="258"/>
      <c r="E542" s="257" t="s">
        <v>60</v>
      </c>
      <c r="F542" s="258"/>
      <c r="G542" s="257" t="s">
        <v>52</v>
      </c>
      <c r="H542" s="268"/>
      <c r="I542" s="271" t="s">
        <v>53</v>
      </c>
      <c r="J542" s="268"/>
      <c r="K542" s="254" t="s">
        <v>54</v>
      </c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6"/>
    </row>
    <row r="543" spans="2:22" ht="48.75" customHeight="1">
      <c r="B543" s="264"/>
      <c r="C543" s="259"/>
      <c r="D543" s="260"/>
      <c r="E543" s="259"/>
      <c r="F543" s="260"/>
      <c r="G543" s="259"/>
      <c r="H543" s="269"/>
      <c r="I543" s="272"/>
      <c r="J543" s="269"/>
      <c r="K543" s="26"/>
      <c r="L543" s="26"/>
      <c r="M543" s="276" t="s">
        <v>55</v>
      </c>
      <c r="N543" s="277"/>
      <c r="O543" s="277"/>
      <c r="P543" s="277"/>
      <c r="Q543" s="277"/>
      <c r="R543" s="277"/>
      <c r="S543" s="276" t="s">
        <v>57</v>
      </c>
      <c r="T543" s="277"/>
      <c r="U543" s="277"/>
      <c r="V543" s="278"/>
    </row>
    <row r="544" spans="2:22" s="10" customFormat="1" ht="24.75" customHeight="1">
      <c r="B544" s="264"/>
      <c r="C544" s="261"/>
      <c r="D544" s="262"/>
      <c r="E544" s="261"/>
      <c r="F544" s="262"/>
      <c r="G544" s="261"/>
      <c r="H544" s="270"/>
      <c r="I544" s="273"/>
      <c r="J544" s="270"/>
      <c r="K544" s="52"/>
      <c r="L544" s="45"/>
      <c r="M544" s="50"/>
      <c r="N544" s="37"/>
      <c r="O544" s="274" t="s">
        <v>39</v>
      </c>
      <c r="P544" s="275"/>
      <c r="Q544" s="266" t="s">
        <v>56</v>
      </c>
      <c r="R544" s="279"/>
      <c r="S544" s="50"/>
      <c r="T544" s="56"/>
      <c r="U544" s="266" t="s">
        <v>58</v>
      </c>
      <c r="V544" s="267"/>
    </row>
    <row r="545" spans="2:22" s="53" customFormat="1" ht="24.75" customHeight="1">
      <c r="B545" s="265"/>
      <c r="C545" s="51" t="s">
        <v>50</v>
      </c>
      <c r="D545" s="29" t="s">
        <v>51</v>
      </c>
      <c r="E545" s="71" t="s">
        <v>50</v>
      </c>
      <c r="F545" s="24" t="s">
        <v>51</v>
      </c>
      <c r="G545" s="51" t="s">
        <v>50</v>
      </c>
      <c r="H545" s="29" t="s">
        <v>51</v>
      </c>
      <c r="I545" s="22" t="s">
        <v>50</v>
      </c>
      <c r="J545" s="22" t="s">
        <v>51</v>
      </c>
      <c r="K545" s="54" t="s">
        <v>50</v>
      </c>
      <c r="L545" s="22" t="s">
        <v>51</v>
      </c>
      <c r="M545" s="54" t="s">
        <v>50</v>
      </c>
      <c r="N545" s="22" t="s">
        <v>51</v>
      </c>
      <c r="O545" s="54" t="s">
        <v>50</v>
      </c>
      <c r="P545" s="22" t="s">
        <v>51</v>
      </c>
      <c r="Q545" s="54" t="s">
        <v>50</v>
      </c>
      <c r="R545" s="29" t="s">
        <v>51</v>
      </c>
      <c r="S545" s="22" t="s">
        <v>50</v>
      </c>
      <c r="T545" s="22" t="s">
        <v>51</v>
      </c>
      <c r="U545" s="57" t="s">
        <v>50</v>
      </c>
      <c r="V545" s="24" t="s">
        <v>51</v>
      </c>
    </row>
    <row r="546" spans="2:22" ht="28.5" customHeight="1">
      <c r="B546" s="38" t="s">
        <v>1</v>
      </c>
      <c r="C546" s="60">
        <f>SUM(C547:C575)</f>
        <v>0</v>
      </c>
      <c r="D546" s="64">
        <v>0</v>
      </c>
      <c r="E546" s="60">
        <f>SUM(E547:E575)</f>
        <v>0</v>
      </c>
      <c r="F546" s="64">
        <v>0</v>
      </c>
      <c r="G546" s="47">
        <f>SUM(G547:G575)</f>
        <v>0</v>
      </c>
      <c r="H546" s="23">
        <f>SUM(H547:H575)</f>
        <v>0</v>
      </c>
      <c r="I546" s="20">
        <f t="shared" ref="I546:N546" si="121">SUM(I547:I575)</f>
        <v>0</v>
      </c>
      <c r="J546" s="20">
        <f t="shared" si="121"/>
        <v>0</v>
      </c>
      <c r="K546" s="21">
        <f t="shared" si="121"/>
        <v>0</v>
      </c>
      <c r="L546" s="20">
        <f t="shared" si="121"/>
        <v>0</v>
      </c>
      <c r="M546" s="20">
        <f t="shared" si="121"/>
        <v>0</v>
      </c>
      <c r="N546" s="20">
        <f t="shared" si="121"/>
        <v>0</v>
      </c>
      <c r="O546" s="27"/>
      <c r="P546" s="27"/>
      <c r="Q546" s="20">
        <f t="shared" ref="Q546:V546" si="122">SUM(Q547:Q575)</f>
        <v>0</v>
      </c>
      <c r="R546" s="23">
        <f t="shared" si="122"/>
        <v>0</v>
      </c>
      <c r="S546" s="20">
        <f t="shared" si="122"/>
        <v>0</v>
      </c>
      <c r="T546" s="23">
        <f t="shared" si="122"/>
        <v>0</v>
      </c>
      <c r="U546" s="23">
        <f t="shared" si="122"/>
        <v>0</v>
      </c>
      <c r="V546" s="25">
        <f t="shared" si="122"/>
        <v>0</v>
      </c>
    </row>
    <row r="547" spans="2:22" ht="28.5" customHeight="1">
      <c r="B547" s="39" t="s">
        <v>2</v>
      </c>
      <c r="C547" s="75"/>
      <c r="D547" s="76"/>
      <c r="E547" s="68">
        <f t="shared" ref="E547:F550" si="123">G547+I547+K547</f>
        <v>0</v>
      </c>
      <c r="F547" s="65">
        <f t="shared" si="123"/>
        <v>0</v>
      </c>
      <c r="G547" s="77"/>
      <c r="H547" s="78"/>
      <c r="I547" s="79"/>
      <c r="J547" s="80"/>
      <c r="K547" s="19">
        <f t="shared" ref="K547:L550" si="124">M547+S547</f>
        <v>0</v>
      </c>
      <c r="L547" s="28">
        <f t="shared" si="124"/>
        <v>0</v>
      </c>
      <c r="M547" s="79"/>
      <c r="N547" s="79"/>
      <c r="O547" s="79"/>
      <c r="P547" s="79"/>
      <c r="Q547" s="79"/>
      <c r="R547" s="81"/>
      <c r="S547" s="79"/>
      <c r="T547" s="79"/>
      <c r="U547" s="81"/>
      <c r="V547" s="82"/>
    </row>
    <row r="548" spans="2:22" ht="28.5" customHeight="1">
      <c r="B548" s="40" t="s">
        <v>3</v>
      </c>
      <c r="C548" s="83"/>
      <c r="D548" s="84"/>
      <c r="E548" s="69">
        <f t="shared" si="123"/>
        <v>0</v>
      </c>
      <c r="F548" s="66">
        <f t="shared" si="123"/>
        <v>0</v>
      </c>
      <c r="G548" s="85"/>
      <c r="H548" s="86"/>
      <c r="I548" s="87"/>
      <c r="J548" s="88"/>
      <c r="K548" s="48">
        <f t="shared" si="124"/>
        <v>0</v>
      </c>
      <c r="L548" s="11">
        <f t="shared" si="124"/>
        <v>0</v>
      </c>
      <c r="M548" s="87"/>
      <c r="N548" s="87"/>
      <c r="O548" s="87"/>
      <c r="P548" s="87"/>
      <c r="Q548" s="87"/>
      <c r="R548" s="89"/>
      <c r="S548" s="87"/>
      <c r="T548" s="87"/>
      <c r="U548" s="89"/>
      <c r="V548" s="90"/>
    </row>
    <row r="549" spans="2:22" ht="28.5" customHeight="1">
      <c r="B549" s="40" t="s">
        <v>4</v>
      </c>
      <c r="C549" s="83"/>
      <c r="D549" s="84"/>
      <c r="E549" s="69">
        <f t="shared" si="123"/>
        <v>0</v>
      </c>
      <c r="F549" s="66">
        <f t="shared" si="123"/>
        <v>0</v>
      </c>
      <c r="G549" s="85"/>
      <c r="H549" s="86"/>
      <c r="I549" s="87"/>
      <c r="J549" s="88"/>
      <c r="K549" s="48">
        <f t="shared" si="124"/>
        <v>0</v>
      </c>
      <c r="L549" s="11">
        <f t="shared" si="124"/>
        <v>0</v>
      </c>
      <c r="M549" s="87"/>
      <c r="N549" s="87"/>
      <c r="O549" s="87"/>
      <c r="P549" s="87"/>
      <c r="Q549" s="87"/>
      <c r="R549" s="89"/>
      <c r="S549" s="87"/>
      <c r="T549" s="87"/>
      <c r="U549" s="89"/>
      <c r="V549" s="90"/>
    </row>
    <row r="550" spans="2:22" ht="28.5" customHeight="1">
      <c r="B550" s="40" t="s">
        <v>5</v>
      </c>
      <c r="C550" s="83"/>
      <c r="D550" s="84"/>
      <c r="E550" s="69">
        <f t="shared" si="123"/>
        <v>0</v>
      </c>
      <c r="F550" s="66">
        <f t="shared" si="123"/>
        <v>0</v>
      </c>
      <c r="G550" s="85"/>
      <c r="H550" s="86"/>
      <c r="I550" s="87"/>
      <c r="J550" s="88"/>
      <c r="K550" s="48">
        <f t="shared" si="124"/>
        <v>0</v>
      </c>
      <c r="L550" s="11">
        <f t="shared" si="124"/>
        <v>0</v>
      </c>
      <c r="M550" s="87"/>
      <c r="N550" s="87"/>
      <c r="O550" s="87"/>
      <c r="P550" s="87"/>
      <c r="Q550" s="87"/>
      <c r="R550" s="89"/>
      <c r="S550" s="87"/>
      <c r="T550" s="87"/>
      <c r="U550" s="89"/>
      <c r="V550" s="90"/>
    </row>
    <row r="551" spans="2:22" ht="28.5" customHeight="1">
      <c r="B551" s="40" t="s">
        <v>6</v>
      </c>
      <c r="C551" s="83"/>
      <c r="D551" s="84"/>
      <c r="E551" s="69">
        <f t="shared" ref="E551:E575" si="125">G551+I551+K551</f>
        <v>0</v>
      </c>
      <c r="F551" s="66">
        <f t="shared" ref="F551:F575" si="126">H551+J551+L551</f>
        <v>0</v>
      </c>
      <c r="G551" s="85"/>
      <c r="H551" s="86"/>
      <c r="I551" s="87"/>
      <c r="J551" s="88"/>
      <c r="K551" s="48">
        <f t="shared" ref="K551:K575" si="127">M551+S551</f>
        <v>0</v>
      </c>
      <c r="L551" s="11">
        <f t="shared" ref="L551:L575" si="128">N551+T551</f>
        <v>0</v>
      </c>
      <c r="M551" s="87"/>
      <c r="N551" s="87"/>
      <c r="O551" s="87"/>
      <c r="P551" s="87"/>
      <c r="Q551" s="87"/>
      <c r="R551" s="89"/>
      <c r="S551" s="87"/>
      <c r="T551" s="87"/>
      <c r="U551" s="89"/>
      <c r="V551" s="90"/>
    </row>
    <row r="552" spans="2:22" ht="28.5" customHeight="1">
      <c r="B552" s="40" t="s">
        <v>7</v>
      </c>
      <c r="C552" s="83"/>
      <c r="D552" s="84"/>
      <c r="E552" s="69">
        <f t="shared" si="125"/>
        <v>0</v>
      </c>
      <c r="F552" s="66">
        <f t="shared" si="126"/>
        <v>0</v>
      </c>
      <c r="G552" s="85"/>
      <c r="H552" s="86"/>
      <c r="I552" s="87"/>
      <c r="J552" s="88"/>
      <c r="K552" s="48">
        <f t="shared" si="127"/>
        <v>0</v>
      </c>
      <c r="L552" s="11">
        <f t="shared" si="128"/>
        <v>0</v>
      </c>
      <c r="M552" s="87"/>
      <c r="N552" s="87"/>
      <c r="O552" s="87"/>
      <c r="P552" s="87"/>
      <c r="Q552" s="87"/>
      <c r="R552" s="89"/>
      <c r="S552" s="87"/>
      <c r="T552" s="87"/>
      <c r="U552" s="89"/>
      <c r="V552" s="90"/>
    </row>
    <row r="553" spans="2:22" ht="28.5" customHeight="1">
      <c r="B553" s="40" t="s">
        <v>8</v>
      </c>
      <c r="C553" s="83"/>
      <c r="D553" s="84"/>
      <c r="E553" s="69">
        <f t="shared" si="125"/>
        <v>0</v>
      </c>
      <c r="F553" s="66">
        <f t="shared" si="126"/>
        <v>0</v>
      </c>
      <c r="G553" s="85"/>
      <c r="H553" s="86"/>
      <c r="I553" s="87"/>
      <c r="J553" s="88"/>
      <c r="K553" s="48">
        <f t="shared" si="127"/>
        <v>0</v>
      </c>
      <c r="L553" s="11">
        <f t="shared" si="128"/>
        <v>0</v>
      </c>
      <c r="M553" s="87"/>
      <c r="N553" s="87"/>
      <c r="O553" s="87"/>
      <c r="P553" s="87"/>
      <c r="Q553" s="87"/>
      <c r="R553" s="89"/>
      <c r="S553" s="87"/>
      <c r="T553" s="87"/>
      <c r="U553" s="89"/>
      <c r="V553" s="90"/>
    </row>
    <row r="554" spans="2:22" ht="28.5" customHeight="1">
      <c r="B554" s="40" t="s">
        <v>9</v>
      </c>
      <c r="C554" s="83"/>
      <c r="D554" s="84"/>
      <c r="E554" s="69">
        <f t="shared" si="125"/>
        <v>0</v>
      </c>
      <c r="F554" s="66">
        <f t="shared" si="126"/>
        <v>0</v>
      </c>
      <c r="G554" s="85"/>
      <c r="H554" s="86"/>
      <c r="I554" s="87"/>
      <c r="J554" s="88"/>
      <c r="K554" s="48">
        <f t="shared" si="127"/>
        <v>0</v>
      </c>
      <c r="L554" s="11">
        <f t="shared" si="128"/>
        <v>0</v>
      </c>
      <c r="M554" s="87"/>
      <c r="N554" s="87"/>
      <c r="O554" s="87"/>
      <c r="P554" s="87"/>
      <c r="Q554" s="87"/>
      <c r="R554" s="89"/>
      <c r="S554" s="87"/>
      <c r="T554" s="87"/>
      <c r="U554" s="89"/>
      <c r="V554" s="90"/>
    </row>
    <row r="555" spans="2:22" ht="28.5" customHeight="1">
      <c r="B555" s="40" t="s">
        <v>10</v>
      </c>
      <c r="C555" s="83"/>
      <c r="D555" s="84"/>
      <c r="E555" s="69">
        <f t="shared" si="125"/>
        <v>0</v>
      </c>
      <c r="F555" s="66">
        <f t="shared" si="126"/>
        <v>0</v>
      </c>
      <c r="G555" s="85"/>
      <c r="H555" s="86"/>
      <c r="I555" s="87"/>
      <c r="J555" s="88"/>
      <c r="K555" s="48">
        <f t="shared" si="127"/>
        <v>0</v>
      </c>
      <c r="L555" s="11">
        <f t="shared" si="128"/>
        <v>0</v>
      </c>
      <c r="M555" s="87"/>
      <c r="N555" s="87"/>
      <c r="O555" s="87"/>
      <c r="P555" s="87"/>
      <c r="Q555" s="87"/>
      <c r="R555" s="89"/>
      <c r="S555" s="87"/>
      <c r="T555" s="87"/>
      <c r="U555" s="89"/>
      <c r="V555" s="90"/>
    </row>
    <row r="556" spans="2:22" ht="28.5" customHeight="1">
      <c r="B556" s="40" t="s">
        <v>11</v>
      </c>
      <c r="C556" s="83"/>
      <c r="D556" s="84"/>
      <c r="E556" s="69">
        <f t="shared" si="125"/>
        <v>0</v>
      </c>
      <c r="F556" s="66">
        <f t="shared" si="126"/>
        <v>0</v>
      </c>
      <c r="G556" s="85"/>
      <c r="H556" s="86"/>
      <c r="I556" s="87"/>
      <c r="J556" s="88"/>
      <c r="K556" s="48">
        <f t="shared" si="127"/>
        <v>0</v>
      </c>
      <c r="L556" s="11">
        <f t="shared" si="128"/>
        <v>0</v>
      </c>
      <c r="M556" s="87"/>
      <c r="N556" s="87"/>
      <c r="O556" s="87"/>
      <c r="P556" s="87"/>
      <c r="Q556" s="87"/>
      <c r="R556" s="89"/>
      <c r="S556" s="87"/>
      <c r="T556" s="87"/>
      <c r="U556" s="89"/>
      <c r="V556" s="90"/>
    </row>
    <row r="557" spans="2:22" ht="28.5" customHeight="1">
      <c r="B557" s="40" t="s">
        <v>12</v>
      </c>
      <c r="C557" s="83"/>
      <c r="D557" s="84"/>
      <c r="E557" s="69">
        <f t="shared" si="125"/>
        <v>0</v>
      </c>
      <c r="F557" s="66">
        <f t="shared" si="126"/>
        <v>0</v>
      </c>
      <c r="G557" s="85"/>
      <c r="H557" s="86"/>
      <c r="I557" s="87"/>
      <c r="J557" s="88"/>
      <c r="K557" s="48">
        <f t="shared" si="127"/>
        <v>0</v>
      </c>
      <c r="L557" s="11">
        <f t="shared" si="128"/>
        <v>0</v>
      </c>
      <c r="M557" s="87"/>
      <c r="N557" s="87"/>
      <c r="O557" s="87"/>
      <c r="P557" s="87"/>
      <c r="Q557" s="87"/>
      <c r="R557" s="89"/>
      <c r="S557" s="87"/>
      <c r="T557" s="87"/>
      <c r="U557" s="89"/>
      <c r="V557" s="90"/>
    </row>
    <row r="558" spans="2:22" ht="28.5" customHeight="1">
      <c r="B558" s="40" t="s">
        <v>13</v>
      </c>
      <c r="C558" s="83"/>
      <c r="D558" s="84"/>
      <c r="E558" s="69">
        <f t="shared" si="125"/>
        <v>0</v>
      </c>
      <c r="F558" s="66">
        <f t="shared" si="126"/>
        <v>0</v>
      </c>
      <c r="G558" s="85"/>
      <c r="H558" s="86"/>
      <c r="I558" s="87"/>
      <c r="J558" s="88"/>
      <c r="K558" s="48">
        <f t="shared" si="127"/>
        <v>0</v>
      </c>
      <c r="L558" s="11">
        <f t="shared" si="128"/>
        <v>0</v>
      </c>
      <c r="M558" s="87"/>
      <c r="N558" s="87"/>
      <c r="O558" s="87"/>
      <c r="P558" s="87"/>
      <c r="Q558" s="87"/>
      <c r="R558" s="89"/>
      <c r="S558" s="87"/>
      <c r="T558" s="87"/>
      <c r="U558" s="89"/>
      <c r="V558" s="90"/>
    </row>
    <row r="559" spans="2:22" ht="28.5" customHeight="1">
      <c r="B559" s="40" t="s">
        <v>14</v>
      </c>
      <c r="C559" s="83"/>
      <c r="D559" s="84"/>
      <c r="E559" s="69">
        <f t="shared" si="125"/>
        <v>0</v>
      </c>
      <c r="F559" s="66">
        <f t="shared" si="126"/>
        <v>0</v>
      </c>
      <c r="G559" s="85"/>
      <c r="H559" s="86"/>
      <c r="I559" s="87"/>
      <c r="J559" s="88"/>
      <c r="K559" s="48">
        <f t="shared" si="127"/>
        <v>0</v>
      </c>
      <c r="L559" s="11">
        <f t="shared" si="128"/>
        <v>0</v>
      </c>
      <c r="M559" s="87"/>
      <c r="N559" s="87"/>
      <c r="O559" s="87"/>
      <c r="P559" s="87"/>
      <c r="Q559" s="87"/>
      <c r="R559" s="89"/>
      <c r="S559" s="87"/>
      <c r="T559" s="87"/>
      <c r="U559" s="89"/>
      <c r="V559" s="90"/>
    </row>
    <row r="560" spans="2:22" ht="28.5" customHeight="1">
      <c r="B560" s="40" t="s">
        <v>15</v>
      </c>
      <c r="C560" s="83"/>
      <c r="D560" s="84"/>
      <c r="E560" s="69">
        <f t="shared" si="125"/>
        <v>0</v>
      </c>
      <c r="F560" s="66">
        <f t="shared" si="126"/>
        <v>0</v>
      </c>
      <c r="G560" s="85"/>
      <c r="H560" s="86"/>
      <c r="I560" s="87"/>
      <c r="J560" s="88"/>
      <c r="K560" s="48">
        <f t="shared" si="127"/>
        <v>0</v>
      </c>
      <c r="L560" s="11">
        <f t="shared" si="128"/>
        <v>0</v>
      </c>
      <c r="M560" s="87"/>
      <c r="N560" s="87"/>
      <c r="O560" s="87"/>
      <c r="P560" s="87"/>
      <c r="Q560" s="87"/>
      <c r="R560" s="89"/>
      <c r="S560" s="87"/>
      <c r="T560" s="87"/>
      <c r="U560" s="89"/>
      <c r="V560" s="90"/>
    </row>
    <row r="561" spans="2:22" ht="28.5" customHeight="1">
      <c r="B561" s="40" t="s">
        <v>16</v>
      </c>
      <c r="C561" s="83"/>
      <c r="D561" s="84"/>
      <c r="E561" s="69">
        <f t="shared" si="125"/>
        <v>0</v>
      </c>
      <c r="F561" s="66">
        <f t="shared" si="126"/>
        <v>0</v>
      </c>
      <c r="G561" s="85"/>
      <c r="H561" s="86"/>
      <c r="I561" s="87"/>
      <c r="J561" s="88"/>
      <c r="K561" s="48">
        <f t="shared" si="127"/>
        <v>0</v>
      </c>
      <c r="L561" s="11">
        <f t="shared" si="128"/>
        <v>0</v>
      </c>
      <c r="M561" s="87"/>
      <c r="N561" s="87"/>
      <c r="O561" s="87"/>
      <c r="P561" s="87"/>
      <c r="Q561" s="87"/>
      <c r="R561" s="89"/>
      <c r="S561" s="87"/>
      <c r="T561" s="87"/>
      <c r="U561" s="89"/>
      <c r="V561" s="90"/>
    </row>
    <row r="562" spans="2:22" ht="28.5" customHeight="1">
      <c r="B562" s="40" t="s">
        <v>17</v>
      </c>
      <c r="C562" s="83"/>
      <c r="D562" s="84"/>
      <c r="E562" s="69">
        <f t="shared" si="125"/>
        <v>0</v>
      </c>
      <c r="F562" s="66">
        <f t="shared" si="126"/>
        <v>0</v>
      </c>
      <c r="G562" s="85"/>
      <c r="H562" s="86"/>
      <c r="I562" s="87"/>
      <c r="J562" s="88"/>
      <c r="K562" s="48">
        <f t="shared" si="127"/>
        <v>0</v>
      </c>
      <c r="L562" s="11">
        <f t="shared" si="128"/>
        <v>0</v>
      </c>
      <c r="M562" s="87"/>
      <c r="N562" s="87"/>
      <c r="O562" s="87"/>
      <c r="P562" s="87"/>
      <c r="Q562" s="87"/>
      <c r="R562" s="89"/>
      <c r="S562" s="87"/>
      <c r="T562" s="87"/>
      <c r="U562" s="89"/>
      <c r="V562" s="90"/>
    </row>
    <row r="563" spans="2:22" ht="28.5" customHeight="1">
      <c r="B563" s="40" t="s">
        <v>18</v>
      </c>
      <c r="C563" s="83"/>
      <c r="D563" s="84"/>
      <c r="E563" s="69">
        <f t="shared" si="125"/>
        <v>0</v>
      </c>
      <c r="F563" s="66">
        <f t="shared" si="126"/>
        <v>0</v>
      </c>
      <c r="G563" s="85"/>
      <c r="H563" s="86"/>
      <c r="I563" s="87"/>
      <c r="J563" s="88"/>
      <c r="K563" s="48">
        <f t="shared" si="127"/>
        <v>0</v>
      </c>
      <c r="L563" s="11">
        <f t="shared" si="128"/>
        <v>0</v>
      </c>
      <c r="M563" s="87"/>
      <c r="N563" s="87"/>
      <c r="O563" s="87"/>
      <c r="P563" s="87"/>
      <c r="Q563" s="87"/>
      <c r="R563" s="89"/>
      <c r="S563" s="87"/>
      <c r="T563" s="87"/>
      <c r="U563" s="89"/>
      <c r="V563" s="90"/>
    </row>
    <row r="564" spans="2:22" ht="28.5" customHeight="1">
      <c r="B564" s="40" t="s">
        <v>19</v>
      </c>
      <c r="C564" s="83"/>
      <c r="D564" s="84"/>
      <c r="E564" s="69">
        <f t="shared" si="125"/>
        <v>0</v>
      </c>
      <c r="F564" s="66">
        <f t="shared" si="126"/>
        <v>0</v>
      </c>
      <c r="G564" s="85"/>
      <c r="H564" s="86"/>
      <c r="I564" s="87"/>
      <c r="J564" s="88"/>
      <c r="K564" s="48">
        <f t="shared" si="127"/>
        <v>0</v>
      </c>
      <c r="L564" s="11">
        <f t="shared" si="128"/>
        <v>0</v>
      </c>
      <c r="M564" s="87"/>
      <c r="N564" s="87"/>
      <c r="O564" s="87"/>
      <c r="P564" s="87"/>
      <c r="Q564" s="87"/>
      <c r="R564" s="89"/>
      <c r="S564" s="87"/>
      <c r="T564" s="87"/>
      <c r="U564" s="89"/>
      <c r="V564" s="90"/>
    </row>
    <row r="565" spans="2:22" ht="28.5" customHeight="1">
      <c r="B565" s="40" t="s">
        <v>20</v>
      </c>
      <c r="C565" s="83"/>
      <c r="D565" s="84"/>
      <c r="E565" s="69">
        <f t="shared" si="125"/>
        <v>0</v>
      </c>
      <c r="F565" s="66">
        <f t="shared" si="126"/>
        <v>0</v>
      </c>
      <c r="G565" s="85"/>
      <c r="H565" s="86"/>
      <c r="I565" s="87"/>
      <c r="J565" s="88"/>
      <c r="K565" s="48">
        <f t="shared" si="127"/>
        <v>0</v>
      </c>
      <c r="L565" s="11">
        <f t="shared" si="128"/>
        <v>0</v>
      </c>
      <c r="M565" s="87"/>
      <c r="N565" s="87"/>
      <c r="O565" s="87"/>
      <c r="P565" s="87"/>
      <c r="Q565" s="87"/>
      <c r="R565" s="89"/>
      <c r="S565" s="87"/>
      <c r="T565" s="87"/>
      <c r="U565" s="89"/>
      <c r="V565" s="90"/>
    </row>
    <row r="566" spans="2:22" ht="28.5" customHeight="1">
      <c r="B566" s="40" t="s">
        <v>21</v>
      </c>
      <c r="C566" s="83"/>
      <c r="D566" s="84"/>
      <c r="E566" s="69">
        <f t="shared" si="125"/>
        <v>0</v>
      </c>
      <c r="F566" s="66">
        <f t="shared" si="126"/>
        <v>0</v>
      </c>
      <c r="G566" s="85"/>
      <c r="H566" s="86"/>
      <c r="I566" s="87"/>
      <c r="J566" s="88"/>
      <c r="K566" s="48">
        <f t="shared" si="127"/>
        <v>0</v>
      </c>
      <c r="L566" s="11">
        <f t="shared" si="128"/>
        <v>0</v>
      </c>
      <c r="M566" s="87"/>
      <c r="N566" s="87"/>
      <c r="O566" s="87"/>
      <c r="P566" s="87"/>
      <c r="Q566" s="87"/>
      <c r="R566" s="89"/>
      <c r="S566" s="87"/>
      <c r="T566" s="87"/>
      <c r="U566" s="89"/>
      <c r="V566" s="90"/>
    </row>
    <row r="567" spans="2:22" ht="28.5" customHeight="1">
      <c r="B567" s="40" t="s">
        <v>22</v>
      </c>
      <c r="C567" s="83"/>
      <c r="D567" s="84"/>
      <c r="E567" s="69">
        <f t="shared" si="125"/>
        <v>0</v>
      </c>
      <c r="F567" s="66">
        <f t="shared" si="126"/>
        <v>0</v>
      </c>
      <c r="G567" s="85"/>
      <c r="H567" s="86"/>
      <c r="I567" s="87"/>
      <c r="J567" s="88"/>
      <c r="K567" s="48">
        <f t="shared" si="127"/>
        <v>0</v>
      </c>
      <c r="L567" s="11">
        <f t="shared" si="128"/>
        <v>0</v>
      </c>
      <c r="M567" s="87"/>
      <c r="N567" s="87"/>
      <c r="O567" s="87"/>
      <c r="P567" s="87"/>
      <c r="Q567" s="87"/>
      <c r="R567" s="89"/>
      <c r="S567" s="87"/>
      <c r="T567" s="87"/>
      <c r="U567" s="89"/>
      <c r="V567" s="90"/>
    </row>
    <row r="568" spans="2:22" ht="28.5" customHeight="1">
      <c r="B568" s="40" t="s">
        <v>23</v>
      </c>
      <c r="C568" s="83"/>
      <c r="D568" s="84"/>
      <c r="E568" s="69">
        <f t="shared" si="125"/>
        <v>0</v>
      </c>
      <c r="F568" s="66">
        <f t="shared" si="126"/>
        <v>0</v>
      </c>
      <c r="G568" s="85"/>
      <c r="H568" s="86"/>
      <c r="I568" s="87"/>
      <c r="J568" s="88"/>
      <c r="K568" s="48">
        <f t="shared" si="127"/>
        <v>0</v>
      </c>
      <c r="L568" s="11">
        <f t="shared" si="128"/>
        <v>0</v>
      </c>
      <c r="M568" s="87"/>
      <c r="N568" s="87"/>
      <c r="O568" s="87"/>
      <c r="P568" s="87"/>
      <c r="Q568" s="87"/>
      <c r="R568" s="89"/>
      <c r="S568" s="87"/>
      <c r="T568" s="87"/>
      <c r="U568" s="89"/>
      <c r="V568" s="90"/>
    </row>
    <row r="569" spans="2:22" ht="28.5" customHeight="1">
      <c r="B569" s="40" t="s">
        <v>24</v>
      </c>
      <c r="C569" s="83"/>
      <c r="D569" s="84"/>
      <c r="E569" s="69">
        <f t="shared" si="125"/>
        <v>0</v>
      </c>
      <c r="F569" s="66">
        <f t="shared" si="126"/>
        <v>0</v>
      </c>
      <c r="G569" s="85"/>
      <c r="H569" s="86"/>
      <c r="I569" s="87"/>
      <c r="J569" s="88"/>
      <c r="K569" s="48">
        <f t="shared" si="127"/>
        <v>0</v>
      </c>
      <c r="L569" s="11">
        <f t="shared" si="128"/>
        <v>0</v>
      </c>
      <c r="M569" s="87"/>
      <c r="N569" s="87"/>
      <c r="O569" s="87"/>
      <c r="P569" s="87"/>
      <c r="Q569" s="87"/>
      <c r="R569" s="89"/>
      <c r="S569" s="87"/>
      <c r="T569" s="87"/>
      <c r="U569" s="89"/>
      <c r="V569" s="90"/>
    </row>
    <row r="570" spans="2:22" ht="28.5" customHeight="1">
      <c r="B570" s="40" t="s">
        <v>25</v>
      </c>
      <c r="C570" s="83"/>
      <c r="D570" s="84"/>
      <c r="E570" s="69">
        <f t="shared" si="125"/>
        <v>0</v>
      </c>
      <c r="F570" s="66">
        <f t="shared" si="126"/>
        <v>0</v>
      </c>
      <c r="G570" s="85"/>
      <c r="H570" s="86"/>
      <c r="I570" s="87"/>
      <c r="J570" s="88"/>
      <c r="K570" s="48">
        <f t="shared" si="127"/>
        <v>0</v>
      </c>
      <c r="L570" s="11">
        <f t="shared" si="128"/>
        <v>0</v>
      </c>
      <c r="M570" s="87"/>
      <c r="N570" s="87"/>
      <c r="O570" s="87"/>
      <c r="P570" s="87"/>
      <c r="Q570" s="87"/>
      <c r="R570" s="89"/>
      <c r="S570" s="87"/>
      <c r="T570" s="87"/>
      <c r="U570" s="89"/>
      <c r="V570" s="90"/>
    </row>
    <row r="571" spans="2:22" ht="28.5" customHeight="1">
      <c r="B571" s="40" t="s">
        <v>26</v>
      </c>
      <c r="C571" s="83"/>
      <c r="D571" s="84"/>
      <c r="E571" s="69">
        <f t="shared" si="125"/>
        <v>0</v>
      </c>
      <c r="F571" s="66">
        <f t="shared" si="126"/>
        <v>0</v>
      </c>
      <c r="G571" s="85"/>
      <c r="H571" s="86"/>
      <c r="I571" s="87"/>
      <c r="J571" s="88"/>
      <c r="K571" s="48">
        <f t="shared" si="127"/>
        <v>0</v>
      </c>
      <c r="L571" s="11">
        <f t="shared" si="128"/>
        <v>0</v>
      </c>
      <c r="M571" s="87"/>
      <c r="N571" s="87"/>
      <c r="O571" s="87"/>
      <c r="P571" s="87"/>
      <c r="Q571" s="87"/>
      <c r="R571" s="89"/>
      <c r="S571" s="87"/>
      <c r="T571" s="87"/>
      <c r="U571" s="89"/>
      <c r="V571" s="90"/>
    </row>
    <row r="572" spans="2:22" ht="28.5" customHeight="1">
      <c r="B572" s="40" t="s">
        <v>27</v>
      </c>
      <c r="C572" s="83"/>
      <c r="D572" s="84"/>
      <c r="E572" s="69">
        <f t="shared" si="125"/>
        <v>0</v>
      </c>
      <c r="F572" s="66">
        <f t="shared" si="126"/>
        <v>0</v>
      </c>
      <c r="G572" s="85"/>
      <c r="H572" s="86"/>
      <c r="I572" s="87"/>
      <c r="J572" s="88"/>
      <c r="K572" s="48">
        <f t="shared" si="127"/>
        <v>0</v>
      </c>
      <c r="L572" s="11">
        <f t="shared" si="128"/>
        <v>0</v>
      </c>
      <c r="M572" s="87"/>
      <c r="N572" s="87"/>
      <c r="O572" s="87"/>
      <c r="P572" s="87"/>
      <c r="Q572" s="87"/>
      <c r="R572" s="89"/>
      <c r="S572" s="87"/>
      <c r="T572" s="87"/>
      <c r="U572" s="89"/>
      <c r="V572" s="90"/>
    </row>
    <row r="573" spans="2:22" ht="28.5" customHeight="1">
      <c r="B573" s="40" t="s">
        <v>28</v>
      </c>
      <c r="C573" s="83"/>
      <c r="D573" s="84"/>
      <c r="E573" s="69">
        <f t="shared" si="125"/>
        <v>0</v>
      </c>
      <c r="F573" s="66">
        <f t="shared" si="126"/>
        <v>0</v>
      </c>
      <c r="G573" s="85"/>
      <c r="H573" s="86"/>
      <c r="I573" s="87"/>
      <c r="J573" s="88"/>
      <c r="K573" s="48">
        <f t="shared" si="127"/>
        <v>0</v>
      </c>
      <c r="L573" s="11">
        <f t="shared" si="128"/>
        <v>0</v>
      </c>
      <c r="M573" s="87"/>
      <c r="N573" s="87"/>
      <c r="O573" s="87"/>
      <c r="P573" s="87"/>
      <c r="Q573" s="87"/>
      <c r="R573" s="89"/>
      <c r="S573" s="87"/>
      <c r="T573" s="87"/>
      <c r="U573" s="89"/>
      <c r="V573" s="90"/>
    </row>
    <row r="574" spans="2:22" ht="28.5" customHeight="1">
      <c r="B574" s="40" t="s">
        <v>29</v>
      </c>
      <c r="C574" s="83"/>
      <c r="D574" s="84"/>
      <c r="E574" s="69">
        <f t="shared" si="125"/>
        <v>0</v>
      </c>
      <c r="F574" s="66">
        <f t="shared" si="126"/>
        <v>0</v>
      </c>
      <c r="G574" s="85"/>
      <c r="H574" s="86"/>
      <c r="I574" s="87"/>
      <c r="J574" s="88"/>
      <c r="K574" s="48">
        <f t="shared" si="127"/>
        <v>0</v>
      </c>
      <c r="L574" s="11">
        <f t="shared" si="128"/>
        <v>0</v>
      </c>
      <c r="M574" s="87"/>
      <c r="N574" s="87"/>
      <c r="O574" s="87"/>
      <c r="P574" s="87"/>
      <c r="Q574" s="87"/>
      <c r="R574" s="89"/>
      <c r="S574" s="87"/>
      <c r="T574" s="87"/>
      <c r="U574" s="89"/>
      <c r="V574" s="90"/>
    </row>
    <row r="575" spans="2:22" ht="28.5" customHeight="1">
      <c r="B575" s="41" t="s">
        <v>30</v>
      </c>
      <c r="C575" s="91"/>
      <c r="D575" s="92"/>
      <c r="E575" s="70">
        <f t="shared" si="125"/>
        <v>0</v>
      </c>
      <c r="F575" s="67">
        <f t="shared" si="126"/>
        <v>0</v>
      </c>
      <c r="G575" s="93"/>
      <c r="H575" s="94"/>
      <c r="I575" s="95"/>
      <c r="J575" s="96"/>
      <c r="K575" s="72">
        <f t="shared" si="127"/>
        <v>0</v>
      </c>
      <c r="L575" s="12">
        <f t="shared" si="128"/>
        <v>0</v>
      </c>
      <c r="M575" s="95"/>
      <c r="N575" s="95"/>
      <c r="O575" s="95"/>
      <c r="P575" s="95"/>
      <c r="Q575" s="95"/>
      <c r="R575" s="97"/>
      <c r="S575" s="95"/>
      <c r="T575" s="95"/>
      <c r="U575" s="97"/>
      <c r="V575" s="98"/>
    </row>
    <row r="576" spans="2:22" ht="9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2:22" ht="18.75" customHeight="1">
      <c r="B577" s="74" t="s">
        <v>82</v>
      </c>
      <c r="C577" s="74"/>
      <c r="D577" s="74"/>
      <c r="E577" s="73"/>
      <c r="F577" s="36"/>
      <c r="G577" s="36"/>
      <c r="H577" s="36"/>
      <c r="I577" s="73" t="s">
        <v>61</v>
      </c>
      <c r="J577" s="99">
        <v>2</v>
      </c>
      <c r="K577" s="36" t="s">
        <v>62</v>
      </c>
      <c r="P577" s="73" t="s">
        <v>1759</v>
      </c>
      <c r="Q577" s="280" t="s">
        <v>65</v>
      </c>
      <c r="R577" s="280"/>
      <c r="S577" s="280"/>
      <c r="T577" s="280"/>
      <c r="U577" s="280"/>
      <c r="V577" s="205" t="s">
        <v>63</v>
      </c>
    </row>
    <row r="578" spans="2:22" ht="50.25" customHeight="1">
      <c r="B578" s="263" t="s">
        <v>0</v>
      </c>
      <c r="C578" s="257" t="s">
        <v>59</v>
      </c>
      <c r="D578" s="258"/>
      <c r="E578" s="257" t="s">
        <v>60</v>
      </c>
      <c r="F578" s="258"/>
      <c r="G578" s="257" t="s">
        <v>52</v>
      </c>
      <c r="H578" s="268"/>
      <c r="I578" s="271" t="s">
        <v>53</v>
      </c>
      <c r="J578" s="268"/>
      <c r="K578" s="254" t="s">
        <v>54</v>
      </c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6"/>
    </row>
    <row r="579" spans="2:22" ht="48.75" customHeight="1">
      <c r="B579" s="264"/>
      <c r="C579" s="259"/>
      <c r="D579" s="260"/>
      <c r="E579" s="259"/>
      <c r="F579" s="260"/>
      <c r="G579" s="259"/>
      <c r="H579" s="269"/>
      <c r="I579" s="272"/>
      <c r="J579" s="269"/>
      <c r="K579" s="26"/>
      <c r="L579" s="26"/>
      <c r="M579" s="276" t="s">
        <v>55</v>
      </c>
      <c r="N579" s="277"/>
      <c r="O579" s="277"/>
      <c r="P579" s="277"/>
      <c r="Q579" s="277"/>
      <c r="R579" s="277"/>
      <c r="S579" s="276" t="s">
        <v>57</v>
      </c>
      <c r="T579" s="277"/>
      <c r="U579" s="277"/>
      <c r="V579" s="278"/>
    </row>
    <row r="580" spans="2:22" s="10" customFormat="1" ht="24.75" customHeight="1">
      <c r="B580" s="264"/>
      <c r="C580" s="261"/>
      <c r="D580" s="262"/>
      <c r="E580" s="261"/>
      <c r="F580" s="262"/>
      <c r="G580" s="261"/>
      <c r="H580" s="270"/>
      <c r="I580" s="273"/>
      <c r="J580" s="270"/>
      <c r="K580" s="52"/>
      <c r="L580" s="45"/>
      <c r="M580" s="50"/>
      <c r="N580" s="37"/>
      <c r="O580" s="274" t="s">
        <v>39</v>
      </c>
      <c r="P580" s="275"/>
      <c r="Q580" s="266" t="s">
        <v>56</v>
      </c>
      <c r="R580" s="279"/>
      <c r="S580" s="50"/>
      <c r="T580" s="56"/>
      <c r="U580" s="266" t="s">
        <v>58</v>
      </c>
      <c r="V580" s="267"/>
    </row>
    <row r="581" spans="2:22" s="53" customFormat="1" ht="24.75" customHeight="1">
      <c r="B581" s="265"/>
      <c r="C581" s="51" t="s">
        <v>50</v>
      </c>
      <c r="D581" s="29" t="s">
        <v>51</v>
      </c>
      <c r="E581" s="71" t="s">
        <v>50</v>
      </c>
      <c r="F581" s="24" t="s">
        <v>51</v>
      </c>
      <c r="G581" s="51" t="s">
        <v>50</v>
      </c>
      <c r="H581" s="29" t="s">
        <v>51</v>
      </c>
      <c r="I581" s="22" t="s">
        <v>50</v>
      </c>
      <c r="J581" s="22" t="s">
        <v>51</v>
      </c>
      <c r="K581" s="54" t="s">
        <v>50</v>
      </c>
      <c r="L581" s="22" t="s">
        <v>51</v>
      </c>
      <c r="M581" s="54" t="s">
        <v>50</v>
      </c>
      <c r="N581" s="22" t="s">
        <v>51</v>
      </c>
      <c r="O581" s="54" t="s">
        <v>50</v>
      </c>
      <c r="P581" s="22" t="s">
        <v>51</v>
      </c>
      <c r="Q581" s="54" t="s">
        <v>50</v>
      </c>
      <c r="R581" s="29" t="s">
        <v>51</v>
      </c>
      <c r="S581" s="22" t="s">
        <v>50</v>
      </c>
      <c r="T581" s="22" t="s">
        <v>51</v>
      </c>
      <c r="U581" s="57" t="s">
        <v>50</v>
      </c>
      <c r="V581" s="24" t="s">
        <v>51</v>
      </c>
    </row>
    <row r="582" spans="2:22" ht="28.5" customHeight="1">
      <c r="B582" s="38" t="s">
        <v>1</v>
      </c>
      <c r="C582" s="60">
        <f>SUM(C583:C611)</f>
        <v>0</v>
      </c>
      <c r="D582" s="64">
        <v>0</v>
      </c>
      <c r="E582" s="60">
        <f>SUM(E583:E611)</f>
        <v>0</v>
      </c>
      <c r="F582" s="64">
        <v>0</v>
      </c>
      <c r="G582" s="47">
        <f>SUM(G583:G611)</f>
        <v>0</v>
      </c>
      <c r="H582" s="23">
        <f>SUM(H583:H611)</f>
        <v>0</v>
      </c>
      <c r="I582" s="20">
        <f t="shared" ref="I582:N582" si="129">SUM(I583:I611)</f>
        <v>0</v>
      </c>
      <c r="J582" s="20">
        <f t="shared" si="129"/>
        <v>0</v>
      </c>
      <c r="K582" s="21">
        <f t="shared" si="129"/>
        <v>0</v>
      </c>
      <c r="L582" s="20">
        <f t="shared" si="129"/>
        <v>0</v>
      </c>
      <c r="M582" s="20">
        <f t="shared" si="129"/>
        <v>0</v>
      </c>
      <c r="N582" s="20">
        <f t="shared" si="129"/>
        <v>0</v>
      </c>
      <c r="O582" s="27"/>
      <c r="P582" s="27"/>
      <c r="Q582" s="20">
        <f t="shared" ref="Q582:V582" si="130">SUM(Q583:Q611)</f>
        <v>0</v>
      </c>
      <c r="R582" s="23">
        <f t="shared" si="130"/>
        <v>0</v>
      </c>
      <c r="S582" s="20">
        <f t="shared" si="130"/>
        <v>0</v>
      </c>
      <c r="T582" s="23">
        <f t="shared" si="130"/>
        <v>0</v>
      </c>
      <c r="U582" s="23">
        <f t="shared" si="130"/>
        <v>0</v>
      </c>
      <c r="V582" s="25">
        <f t="shared" si="130"/>
        <v>0</v>
      </c>
    </row>
    <row r="583" spans="2:22" ht="28.5" customHeight="1">
      <c r="B583" s="39" t="s">
        <v>2</v>
      </c>
      <c r="C583" s="75"/>
      <c r="D583" s="76"/>
      <c r="E583" s="68">
        <f t="shared" ref="E583:F586" si="131">G583+I583+K583</f>
        <v>0</v>
      </c>
      <c r="F583" s="65">
        <f t="shared" si="131"/>
        <v>0</v>
      </c>
      <c r="G583" s="77"/>
      <c r="H583" s="78"/>
      <c r="I583" s="79"/>
      <c r="J583" s="80"/>
      <c r="K583" s="19">
        <f t="shared" ref="K583:L586" si="132">M583+S583</f>
        <v>0</v>
      </c>
      <c r="L583" s="28">
        <f t="shared" si="132"/>
        <v>0</v>
      </c>
      <c r="M583" s="79"/>
      <c r="N583" s="79"/>
      <c r="O583" s="79"/>
      <c r="P583" s="79"/>
      <c r="Q583" s="79"/>
      <c r="R583" s="81"/>
      <c r="S583" s="79"/>
      <c r="T583" s="79"/>
      <c r="U583" s="81"/>
      <c r="V583" s="82"/>
    </row>
    <row r="584" spans="2:22" ht="28.5" customHeight="1">
      <c r="B584" s="40" t="s">
        <v>3</v>
      </c>
      <c r="C584" s="83"/>
      <c r="D584" s="84"/>
      <c r="E584" s="69">
        <f t="shared" si="131"/>
        <v>0</v>
      </c>
      <c r="F584" s="66">
        <f t="shared" si="131"/>
        <v>0</v>
      </c>
      <c r="G584" s="85"/>
      <c r="H584" s="86"/>
      <c r="I584" s="87"/>
      <c r="J584" s="88"/>
      <c r="K584" s="48">
        <f t="shared" si="132"/>
        <v>0</v>
      </c>
      <c r="L584" s="11">
        <f t="shared" si="132"/>
        <v>0</v>
      </c>
      <c r="M584" s="87"/>
      <c r="N584" s="87"/>
      <c r="O584" s="87"/>
      <c r="P584" s="87"/>
      <c r="Q584" s="87"/>
      <c r="R584" s="89"/>
      <c r="S584" s="87"/>
      <c r="T584" s="87"/>
      <c r="U584" s="89"/>
      <c r="V584" s="90"/>
    </row>
    <row r="585" spans="2:22" ht="28.5" customHeight="1">
      <c r="B585" s="40" t="s">
        <v>4</v>
      </c>
      <c r="C585" s="83"/>
      <c r="D585" s="84"/>
      <c r="E585" s="69">
        <f t="shared" si="131"/>
        <v>0</v>
      </c>
      <c r="F585" s="66">
        <f t="shared" si="131"/>
        <v>0</v>
      </c>
      <c r="G585" s="85"/>
      <c r="H585" s="86"/>
      <c r="I585" s="87"/>
      <c r="J585" s="88"/>
      <c r="K585" s="48">
        <f t="shared" si="132"/>
        <v>0</v>
      </c>
      <c r="L585" s="11">
        <f t="shared" si="132"/>
        <v>0</v>
      </c>
      <c r="M585" s="87"/>
      <c r="N585" s="87"/>
      <c r="O585" s="87"/>
      <c r="P585" s="87"/>
      <c r="Q585" s="87"/>
      <c r="R585" s="89"/>
      <c r="S585" s="87"/>
      <c r="T585" s="87"/>
      <c r="U585" s="89"/>
      <c r="V585" s="90"/>
    </row>
    <row r="586" spans="2:22" ht="28.5" customHeight="1">
      <c r="B586" s="40" t="s">
        <v>5</v>
      </c>
      <c r="C586" s="83"/>
      <c r="D586" s="84"/>
      <c r="E586" s="69">
        <f t="shared" si="131"/>
        <v>0</v>
      </c>
      <c r="F586" s="66">
        <f t="shared" si="131"/>
        <v>0</v>
      </c>
      <c r="G586" s="85"/>
      <c r="H586" s="86"/>
      <c r="I586" s="87"/>
      <c r="J586" s="88"/>
      <c r="K586" s="48">
        <f t="shared" si="132"/>
        <v>0</v>
      </c>
      <c r="L586" s="11">
        <f t="shared" si="132"/>
        <v>0</v>
      </c>
      <c r="M586" s="87"/>
      <c r="N586" s="87"/>
      <c r="O586" s="87"/>
      <c r="P586" s="87"/>
      <c r="Q586" s="87"/>
      <c r="R586" s="89"/>
      <c r="S586" s="87"/>
      <c r="T586" s="87"/>
      <c r="U586" s="89"/>
      <c r="V586" s="90"/>
    </row>
    <row r="587" spans="2:22" ht="28.5" customHeight="1">
      <c r="B587" s="40" t="s">
        <v>6</v>
      </c>
      <c r="C587" s="83"/>
      <c r="D587" s="84"/>
      <c r="E587" s="69">
        <f t="shared" ref="E587:E611" si="133">G587+I587+K587</f>
        <v>0</v>
      </c>
      <c r="F587" s="66">
        <f t="shared" ref="F587:F611" si="134">H587+J587+L587</f>
        <v>0</v>
      </c>
      <c r="G587" s="85"/>
      <c r="H587" s="86"/>
      <c r="I587" s="87"/>
      <c r="J587" s="88"/>
      <c r="K587" s="48">
        <f t="shared" ref="K587:K611" si="135">M587+S587</f>
        <v>0</v>
      </c>
      <c r="L587" s="11">
        <f t="shared" ref="L587:L611" si="136">N587+T587</f>
        <v>0</v>
      </c>
      <c r="M587" s="87"/>
      <c r="N587" s="87"/>
      <c r="O587" s="87"/>
      <c r="P587" s="87"/>
      <c r="Q587" s="87"/>
      <c r="R587" s="89"/>
      <c r="S587" s="87"/>
      <c r="T587" s="87"/>
      <c r="U587" s="89"/>
      <c r="V587" s="90"/>
    </row>
    <row r="588" spans="2:22" ht="28.5" customHeight="1">
      <c r="B588" s="40" t="s">
        <v>7</v>
      </c>
      <c r="C588" s="83"/>
      <c r="D588" s="84"/>
      <c r="E588" s="69">
        <f t="shared" si="133"/>
        <v>0</v>
      </c>
      <c r="F588" s="66">
        <f t="shared" si="134"/>
        <v>0</v>
      </c>
      <c r="G588" s="85"/>
      <c r="H588" s="86"/>
      <c r="I588" s="87"/>
      <c r="J588" s="88"/>
      <c r="K588" s="48">
        <f t="shared" si="135"/>
        <v>0</v>
      </c>
      <c r="L588" s="11">
        <f t="shared" si="136"/>
        <v>0</v>
      </c>
      <c r="M588" s="87"/>
      <c r="N588" s="87"/>
      <c r="O588" s="87"/>
      <c r="P588" s="87"/>
      <c r="Q588" s="87"/>
      <c r="R588" s="89"/>
      <c r="S588" s="87"/>
      <c r="T588" s="87"/>
      <c r="U588" s="89"/>
      <c r="V588" s="90"/>
    </row>
    <row r="589" spans="2:22" ht="28.5" customHeight="1">
      <c r="B589" s="40" t="s">
        <v>8</v>
      </c>
      <c r="C589" s="83"/>
      <c r="D589" s="84"/>
      <c r="E589" s="69">
        <f t="shared" si="133"/>
        <v>0</v>
      </c>
      <c r="F589" s="66">
        <f t="shared" si="134"/>
        <v>0</v>
      </c>
      <c r="G589" s="85"/>
      <c r="H589" s="86"/>
      <c r="I589" s="87"/>
      <c r="J589" s="88"/>
      <c r="K589" s="48">
        <f t="shared" si="135"/>
        <v>0</v>
      </c>
      <c r="L589" s="11">
        <f t="shared" si="136"/>
        <v>0</v>
      </c>
      <c r="M589" s="87"/>
      <c r="N589" s="87"/>
      <c r="O589" s="87"/>
      <c r="P589" s="87"/>
      <c r="Q589" s="87"/>
      <c r="R589" s="89"/>
      <c r="S589" s="87"/>
      <c r="T589" s="87"/>
      <c r="U589" s="89"/>
      <c r="V589" s="90"/>
    </row>
    <row r="590" spans="2:22" ht="28.5" customHeight="1">
      <c r="B590" s="40" t="s">
        <v>9</v>
      </c>
      <c r="C590" s="83"/>
      <c r="D590" s="84"/>
      <c r="E590" s="69">
        <f t="shared" si="133"/>
        <v>0</v>
      </c>
      <c r="F590" s="66">
        <f t="shared" si="134"/>
        <v>0</v>
      </c>
      <c r="G590" s="85"/>
      <c r="H590" s="86"/>
      <c r="I590" s="87"/>
      <c r="J590" s="88"/>
      <c r="K590" s="48">
        <f t="shared" si="135"/>
        <v>0</v>
      </c>
      <c r="L590" s="11">
        <f t="shared" si="136"/>
        <v>0</v>
      </c>
      <c r="M590" s="87"/>
      <c r="N590" s="87"/>
      <c r="O590" s="87"/>
      <c r="P590" s="87"/>
      <c r="Q590" s="87"/>
      <c r="R590" s="89"/>
      <c r="S590" s="87"/>
      <c r="T590" s="87"/>
      <c r="U590" s="89"/>
      <c r="V590" s="90"/>
    </row>
    <row r="591" spans="2:22" ht="28.5" customHeight="1">
      <c r="B591" s="40" t="s">
        <v>10</v>
      </c>
      <c r="C591" s="83"/>
      <c r="D591" s="84"/>
      <c r="E591" s="69">
        <f t="shared" si="133"/>
        <v>0</v>
      </c>
      <c r="F591" s="66">
        <f t="shared" si="134"/>
        <v>0</v>
      </c>
      <c r="G591" s="85"/>
      <c r="H591" s="86"/>
      <c r="I591" s="87"/>
      <c r="J591" s="88"/>
      <c r="K591" s="48">
        <f t="shared" si="135"/>
        <v>0</v>
      </c>
      <c r="L591" s="11">
        <f t="shared" si="136"/>
        <v>0</v>
      </c>
      <c r="M591" s="87"/>
      <c r="N591" s="87"/>
      <c r="O591" s="87"/>
      <c r="P591" s="87"/>
      <c r="Q591" s="87"/>
      <c r="R591" s="89"/>
      <c r="S591" s="87"/>
      <c r="T591" s="87"/>
      <c r="U591" s="89"/>
      <c r="V591" s="90"/>
    </row>
    <row r="592" spans="2:22" ht="28.5" customHeight="1">
      <c r="B592" s="40" t="s">
        <v>11</v>
      </c>
      <c r="C592" s="83"/>
      <c r="D592" s="84"/>
      <c r="E592" s="69">
        <f t="shared" si="133"/>
        <v>0</v>
      </c>
      <c r="F592" s="66">
        <f t="shared" si="134"/>
        <v>0</v>
      </c>
      <c r="G592" s="85"/>
      <c r="H592" s="86"/>
      <c r="I592" s="87"/>
      <c r="J592" s="88"/>
      <c r="K592" s="48">
        <f t="shared" si="135"/>
        <v>0</v>
      </c>
      <c r="L592" s="11">
        <f t="shared" si="136"/>
        <v>0</v>
      </c>
      <c r="M592" s="87"/>
      <c r="N592" s="87"/>
      <c r="O592" s="87"/>
      <c r="P592" s="87"/>
      <c r="Q592" s="87"/>
      <c r="R592" s="89"/>
      <c r="S592" s="87"/>
      <c r="T592" s="87"/>
      <c r="U592" s="89"/>
      <c r="V592" s="90"/>
    </row>
    <row r="593" spans="2:22" ht="28.5" customHeight="1">
      <c r="B593" s="40" t="s">
        <v>12</v>
      </c>
      <c r="C593" s="83"/>
      <c r="D593" s="84"/>
      <c r="E593" s="69">
        <f t="shared" si="133"/>
        <v>0</v>
      </c>
      <c r="F593" s="66">
        <f t="shared" si="134"/>
        <v>0</v>
      </c>
      <c r="G593" s="85"/>
      <c r="H593" s="86"/>
      <c r="I593" s="87"/>
      <c r="J593" s="88"/>
      <c r="K593" s="48">
        <f t="shared" si="135"/>
        <v>0</v>
      </c>
      <c r="L593" s="11">
        <f t="shared" si="136"/>
        <v>0</v>
      </c>
      <c r="M593" s="87"/>
      <c r="N593" s="87"/>
      <c r="O593" s="87"/>
      <c r="P593" s="87"/>
      <c r="Q593" s="87"/>
      <c r="R593" s="89"/>
      <c r="S593" s="87"/>
      <c r="T593" s="87"/>
      <c r="U593" s="89"/>
      <c r="V593" s="90"/>
    </row>
    <row r="594" spans="2:22" ht="28.5" customHeight="1">
      <c r="B594" s="40" t="s">
        <v>13</v>
      </c>
      <c r="C594" s="83"/>
      <c r="D594" s="84"/>
      <c r="E594" s="69">
        <f t="shared" si="133"/>
        <v>0</v>
      </c>
      <c r="F594" s="66">
        <f t="shared" si="134"/>
        <v>0</v>
      </c>
      <c r="G594" s="85"/>
      <c r="H594" s="86"/>
      <c r="I594" s="87"/>
      <c r="J594" s="88"/>
      <c r="K594" s="48">
        <f t="shared" si="135"/>
        <v>0</v>
      </c>
      <c r="L594" s="11">
        <f t="shared" si="136"/>
        <v>0</v>
      </c>
      <c r="M594" s="87"/>
      <c r="N594" s="87"/>
      <c r="O594" s="87"/>
      <c r="P594" s="87"/>
      <c r="Q594" s="87"/>
      <c r="R594" s="89"/>
      <c r="S594" s="87"/>
      <c r="T594" s="87"/>
      <c r="U594" s="89"/>
      <c r="V594" s="90"/>
    </row>
    <row r="595" spans="2:22" ht="28.5" customHeight="1">
      <c r="B595" s="40" t="s">
        <v>14</v>
      </c>
      <c r="C595" s="83"/>
      <c r="D595" s="84"/>
      <c r="E595" s="69">
        <f t="shared" si="133"/>
        <v>0</v>
      </c>
      <c r="F595" s="66">
        <f t="shared" si="134"/>
        <v>0</v>
      </c>
      <c r="G595" s="85"/>
      <c r="H595" s="86"/>
      <c r="I595" s="87"/>
      <c r="J595" s="88"/>
      <c r="K595" s="48">
        <f t="shared" si="135"/>
        <v>0</v>
      </c>
      <c r="L595" s="11">
        <f t="shared" si="136"/>
        <v>0</v>
      </c>
      <c r="M595" s="87"/>
      <c r="N595" s="87"/>
      <c r="O595" s="87"/>
      <c r="P595" s="87"/>
      <c r="Q595" s="87"/>
      <c r="R595" s="89"/>
      <c r="S595" s="87"/>
      <c r="T595" s="87"/>
      <c r="U595" s="89"/>
      <c r="V595" s="90"/>
    </row>
    <row r="596" spans="2:22" ht="28.5" customHeight="1">
      <c r="B596" s="40" t="s">
        <v>15</v>
      </c>
      <c r="C596" s="83"/>
      <c r="D596" s="84"/>
      <c r="E596" s="69">
        <f t="shared" si="133"/>
        <v>0</v>
      </c>
      <c r="F596" s="66">
        <f t="shared" si="134"/>
        <v>0</v>
      </c>
      <c r="G596" s="85"/>
      <c r="H596" s="86"/>
      <c r="I596" s="87"/>
      <c r="J596" s="88"/>
      <c r="K596" s="48">
        <f t="shared" si="135"/>
        <v>0</v>
      </c>
      <c r="L596" s="11">
        <f t="shared" si="136"/>
        <v>0</v>
      </c>
      <c r="M596" s="87"/>
      <c r="N596" s="87"/>
      <c r="O596" s="87"/>
      <c r="P596" s="87"/>
      <c r="Q596" s="87"/>
      <c r="R596" s="89"/>
      <c r="S596" s="87"/>
      <c r="T596" s="87"/>
      <c r="U596" s="89"/>
      <c r="V596" s="90"/>
    </row>
    <row r="597" spans="2:22" ht="28.5" customHeight="1">
      <c r="B597" s="40" t="s">
        <v>16</v>
      </c>
      <c r="C597" s="83"/>
      <c r="D597" s="84"/>
      <c r="E597" s="69">
        <f t="shared" si="133"/>
        <v>0</v>
      </c>
      <c r="F597" s="66">
        <f t="shared" si="134"/>
        <v>0</v>
      </c>
      <c r="G597" s="85"/>
      <c r="H597" s="86"/>
      <c r="I597" s="87"/>
      <c r="J597" s="88"/>
      <c r="K597" s="48">
        <f t="shared" si="135"/>
        <v>0</v>
      </c>
      <c r="L597" s="11">
        <f t="shared" si="136"/>
        <v>0</v>
      </c>
      <c r="M597" s="87"/>
      <c r="N597" s="87"/>
      <c r="O597" s="87"/>
      <c r="P597" s="87"/>
      <c r="Q597" s="87"/>
      <c r="R597" s="89"/>
      <c r="S597" s="87"/>
      <c r="T597" s="87"/>
      <c r="U597" s="89"/>
      <c r="V597" s="90"/>
    </row>
    <row r="598" spans="2:22" ht="28.5" customHeight="1">
      <c r="B598" s="40" t="s">
        <v>17</v>
      </c>
      <c r="C598" s="83"/>
      <c r="D598" s="84"/>
      <c r="E598" s="69">
        <f t="shared" si="133"/>
        <v>0</v>
      </c>
      <c r="F598" s="66">
        <f t="shared" si="134"/>
        <v>0</v>
      </c>
      <c r="G598" s="85"/>
      <c r="H598" s="86"/>
      <c r="I598" s="87"/>
      <c r="J598" s="88"/>
      <c r="K598" s="48">
        <f t="shared" si="135"/>
        <v>0</v>
      </c>
      <c r="L598" s="11">
        <f t="shared" si="136"/>
        <v>0</v>
      </c>
      <c r="M598" s="87"/>
      <c r="N598" s="87"/>
      <c r="O598" s="87"/>
      <c r="P598" s="87"/>
      <c r="Q598" s="87"/>
      <c r="R598" s="89"/>
      <c r="S598" s="87"/>
      <c r="T598" s="87"/>
      <c r="U598" s="89"/>
      <c r="V598" s="90"/>
    </row>
    <row r="599" spans="2:22" ht="28.5" customHeight="1">
      <c r="B599" s="40" t="s">
        <v>18</v>
      </c>
      <c r="C599" s="83"/>
      <c r="D599" s="84"/>
      <c r="E599" s="69">
        <f t="shared" si="133"/>
        <v>0</v>
      </c>
      <c r="F599" s="66">
        <f t="shared" si="134"/>
        <v>0</v>
      </c>
      <c r="G599" s="85"/>
      <c r="H599" s="86"/>
      <c r="I599" s="87"/>
      <c r="J599" s="88"/>
      <c r="K599" s="48">
        <f t="shared" si="135"/>
        <v>0</v>
      </c>
      <c r="L599" s="11">
        <f t="shared" si="136"/>
        <v>0</v>
      </c>
      <c r="M599" s="87"/>
      <c r="N599" s="87"/>
      <c r="O599" s="87"/>
      <c r="P599" s="87"/>
      <c r="Q599" s="87"/>
      <c r="R599" s="89"/>
      <c r="S599" s="87"/>
      <c r="T599" s="87"/>
      <c r="U599" s="89"/>
      <c r="V599" s="90"/>
    </row>
    <row r="600" spans="2:22" ht="28.5" customHeight="1">
      <c r="B600" s="40" t="s">
        <v>19</v>
      </c>
      <c r="C600" s="83"/>
      <c r="D600" s="84"/>
      <c r="E600" s="69">
        <f t="shared" si="133"/>
        <v>0</v>
      </c>
      <c r="F600" s="66">
        <f t="shared" si="134"/>
        <v>0</v>
      </c>
      <c r="G600" s="85"/>
      <c r="H600" s="86"/>
      <c r="I600" s="87"/>
      <c r="J600" s="88"/>
      <c r="K600" s="48">
        <f t="shared" si="135"/>
        <v>0</v>
      </c>
      <c r="L600" s="11">
        <f t="shared" si="136"/>
        <v>0</v>
      </c>
      <c r="M600" s="87"/>
      <c r="N600" s="87"/>
      <c r="O600" s="87"/>
      <c r="P600" s="87"/>
      <c r="Q600" s="87"/>
      <c r="R600" s="89"/>
      <c r="S600" s="87"/>
      <c r="T600" s="87"/>
      <c r="U600" s="89"/>
      <c r="V600" s="90"/>
    </row>
    <row r="601" spans="2:22" ht="28.5" customHeight="1">
      <c r="B601" s="40" t="s">
        <v>20</v>
      </c>
      <c r="C601" s="83"/>
      <c r="D601" s="84"/>
      <c r="E601" s="69">
        <f t="shared" si="133"/>
        <v>0</v>
      </c>
      <c r="F601" s="66">
        <f t="shared" si="134"/>
        <v>0</v>
      </c>
      <c r="G601" s="85"/>
      <c r="H601" s="86"/>
      <c r="I601" s="87"/>
      <c r="J601" s="88"/>
      <c r="K601" s="48">
        <f t="shared" si="135"/>
        <v>0</v>
      </c>
      <c r="L601" s="11">
        <f t="shared" si="136"/>
        <v>0</v>
      </c>
      <c r="M601" s="87"/>
      <c r="N601" s="87"/>
      <c r="O601" s="87"/>
      <c r="P601" s="87"/>
      <c r="Q601" s="87"/>
      <c r="R601" s="89"/>
      <c r="S601" s="87"/>
      <c r="T601" s="87"/>
      <c r="U601" s="89"/>
      <c r="V601" s="90"/>
    </row>
    <row r="602" spans="2:22" ht="28.5" customHeight="1">
      <c r="B602" s="40" t="s">
        <v>21</v>
      </c>
      <c r="C602" s="83"/>
      <c r="D602" s="84"/>
      <c r="E602" s="69">
        <f t="shared" si="133"/>
        <v>0</v>
      </c>
      <c r="F602" s="66">
        <f t="shared" si="134"/>
        <v>0</v>
      </c>
      <c r="G602" s="85"/>
      <c r="H602" s="86"/>
      <c r="I602" s="87"/>
      <c r="J602" s="88"/>
      <c r="K602" s="48">
        <f t="shared" si="135"/>
        <v>0</v>
      </c>
      <c r="L602" s="11">
        <f t="shared" si="136"/>
        <v>0</v>
      </c>
      <c r="M602" s="87"/>
      <c r="N602" s="87"/>
      <c r="O602" s="87"/>
      <c r="P602" s="87"/>
      <c r="Q602" s="87"/>
      <c r="R602" s="89"/>
      <c r="S602" s="87"/>
      <c r="T602" s="87"/>
      <c r="U602" s="89"/>
      <c r="V602" s="90"/>
    </row>
    <row r="603" spans="2:22" ht="28.5" customHeight="1">
      <c r="B603" s="40" t="s">
        <v>22</v>
      </c>
      <c r="C603" s="83"/>
      <c r="D603" s="84"/>
      <c r="E603" s="69">
        <f t="shared" si="133"/>
        <v>0</v>
      </c>
      <c r="F603" s="66">
        <f t="shared" si="134"/>
        <v>0</v>
      </c>
      <c r="G603" s="85"/>
      <c r="H603" s="86"/>
      <c r="I603" s="87"/>
      <c r="J603" s="88"/>
      <c r="K603" s="48">
        <f t="shared" si="135"/>
        <v>0</v>
      </c>
      <c r="L603" s="11">
        <f t="shared" si="136"/>
        <v>0</v>
      </c>
      <c r="M603" s="87"/>
      <c r="N603" s="87"/>
      <c r="O603" s="87"/>
      <c r="P603" s="87"/>
      <c r="Q603" s="87"/>
      <c r="R603" s="89"/>
      <c r="S603" s="87"/>
      <c r="T603" s="87"/>
      <c r="U603" s="89"/>
      <c r="V603" s="90"/>
    </row>
    <row r="604" spans="2:22" ht="28.5" customHeight="1">
      <c r="B604" s="40" t="s">
        <v>23</v>
      </c>
      <c r="C604" s="83"/>
      <c r="D604" s="84"/>
      <c r="E604" s="69">
        <f t="shared" si="133"/>
        <v>0</v>
      </c>
      <c r="F604" s="66">
        <f t="shared" si="134"/>
        <v>0</v>
      </c>
      <c r="G604" s="85"/>
      <c r="H604" s="86"/>
      <c r="I604" s="87"/>
      <c r="J604" s="88"/>
      <c r="K604" s="48">
        <f t="shared" si="135"/>
        <v>0</v>
      </c>
      <c r="L604" s="11">
        <f t="shared" si="136"/>
        <v>0</v>
      </c>
      <c r="M604" s="87"/>
      <c r="N604" s="87"/>
      <c r="O604" s="87"/>
      <c r="P604" s="87"/>
      <c r="Q604" s="87"/>
      <c r="R604" s="89"/>
      <c r="S604" s="87"/>
      <c r="T604" s="87"/>
      <c r="U604" s="89"/>
      <c r="V604" s="90"/>
    </row>
    <row r="605" spans="2:22" ht="28.5" customHeight="1">
      <c r="B605" s="40" t="s">
        <v>24</v>
      </c>
      <c r="C605" s="83"/>
      <c r="D605" s="84"/>
      <c r="E605" s="69">
        <f t="shared" si="133"/>
        <v>0</v>
      </c>
      <c r="F605" s="66">
        <f t="shared" si="134"/>
        <v>0</v>
      </c>
      <c r="G605" s="85"/>
      <c r="H605" s="86"/>
      <c r="I605" s="87"/>
      <c r="J605" s="88"/>
      <c r="K605" s="48">
        <f t="shared" si="135"/>
        <v>0</v>
      </c>
      <c r="L605" s="11">
        <f t="shared" si="136"/>
        <v>0</v>
      </c>
      <c r="M605" s="87"/>
      <c r="N605" s="87"/>
      <c r="O605" s="87"/>
      <c r="P605" s="87"/>
      <c r="Q605" s="87"/>
      <c r="R605" s="89"/>
      <c r="S605" s="87"/>
      <c r="T605" s="87"/>
      <c r="U605" s="89"/>
      <c r="V605" s="90"/>
    </row>
    <row r="606" spans="2:22" ht="28.5" customHeight="1">
      <c r="B606" s="40" t="s">
        <v>25</v>
      </c>
      <c r="C606" s="83"/>
      <c r="D606" s="84"/>
      <c r="E606" s="69">
        <f t="shared" si="133"/>
        <v>0</v>
      </c>
      <c r="F606" s="66">
        <f t="shared" si="134"/>
        <v>0</v>
      </c>
      <c r="G606" s="85"/>
      <c r="H606" s="86"/>
      <c r="I606" s="87"/>
      <c r="J606" s="88"/>
      <c r="K606" s="48">
        <f t="shared" si="135"/>
        <v>0</v>
      </c>
      <c r="L606" s="11">
        <f t="shared" si="136"/>
        <v>0</v>
      </c>
      <c r="M606" s="87"/>
      <c r="N606" s="87"/>
      <c r="O606" s="87"/>
      <c r="P606" s="87"/>
      <c r="Q606" s="87"/>
      <c r="R606" s="89"/>
      <c r="S606" s="87"/>
      <c r="T606" s="87"/>
      <c r="U606" s="89"/>
      <c r="V606" s="90"/>
    </row>
    <row r="607" spans="2:22" ht="28.5" customHeight="1">
      <c r="B607" s="40" t="s">
        <v>26</v>
      </c>
      <c r="C607" s="83"/>
      <c r="D607" s="84"/>
      <c r="E607" s="69">
        <f t="shared" si="133"/>
        <v>0</v>
      </c>
      <c r="F607" s="66">
        <f t="shared" si="134"/>
        <v>0</v>
      </c>
      <c r="G607" s="85"/>
      <c r="H607" s="86"/>
      <c r="I607" s="87"/>
      <c r="J607" s="88"/>
      <c r="K607" s="48">
        <f t="shared" si="135"/>
        <v>0</v>
      </c>
      <c r="L607" s="11">
        <f t="shared" si="136"/>
        <v>0</v>
      </c>
      <c r="M607" s="87"/>
      <c r="N607" s="87"/>
      <c r="O607" s="87"/>
      <c r="P607" s="87"/>
      <c r="Q607" s="87"/>
      <c r="R607" s="89"/>
      <c r="S607" s="87"/>
      <c r="T607" s="87"/>
      <c r="U607" s="89"/>
      <c r="V607" s="90"/>
    </row>
    <row r="608" spans="2:22" ht="28.5" customHeight="1">
      <c r="B608" s="40" t="s">
        <v>27</v>
      </c>
      <c r="C608" s="83"/>
      <c r="D608" s="84"/>
      <c r="E608" s="69">
        <f t="shared" si="133"/>
        <v>0</v>
      </c>
      <c r="F608" s="66">
        <f t="shared" si="134"/>
        <v>0</v>
      </c>
      <c r="G608" s="85"/>
      <c r="H608" s="86"/>
      <c r="I608" s="87"/>
      <c r="J608" s="88"/>
      <c r="K608" s="48">
        <f t="shared" si="135"/>
        <v>0</v>
      </c>
      <c r="L608" s="11">
        <f t="shared" si="136"/>
        <v>0</v>
      </c>
      <c r="M608" s="87"/>
      <c r="N608" s="87"/>
      <c r="O608" s="87"/>
      <c r="P608" s="87"/>
      <c r="Q608" s="87"/>
      <c r="R608" s="89"/>
      <c r="S608" s="87"/>
      <c r="T608" s="87"/>
      <c r="U608" s="89"/>
      <c r="V608" s="90"/>
    </row>
    <row r="609" spans="2:22" ht="28.5" customHeight="1">
      <c r="B609" s="40" t="s">
        <v>28</v>
      </c>
      <c r="C609" s="83"/>
      <c r="D609" s="84"/>
      <c r="E609" s="69">
        <f t="shared" si="133"/>
        <v>0</v>
      </c>
      <c r="F609" s="66">
        <f t="shared" si="134"/>
        <v>0</v>
      </c>
      <c r="G609" s="85"/>
      <c r="H609" s="86"/>
      <c r="I609" s="87"/>
      <c r="J609" s="88"/>
      <c r="K609" s="48">
        <f t="shared" si="135"/>
        <v>0</v>
      </c>
      <c r="L609" s="11">
        <f t="shared" si="136"/>
        <v>0</v>
      </c>
      <c r="M609" s="87"/>
      <c r="N609" s="87"/>
      <c r="O609" s="87"/>
      <c r="P609" s="87"/>
      <c r="Q609" s="87"/>
      <c r="R609" s="89"/>
      <c r="S609" s="87"/>
      <c r="T609" s="87"/>
      <c r="U609" s="89"/>
      <c r="V609" s="90"/>
    </row>
    <row r="610" spans="2:22" ht="28.5" customHeight="1">
      <c r="B610" s="40" t="s">
        <v>29</v>
      </c>
      <c r="C610" s="83"/>
      <c r="D610" s="84"/>
      <c r="E610" s="69">
        <f t="shared" si="133"/>
        <v>0</v>
      </c>
      <c r="F610" s="66">
        <f t="shared" si="134"/>
        <v>0</v>
      </c>
      <c r="G610" s="85"/>
      <c r="H610" s="86"/>
      <c r="I610" s="87"/>
      <c r="J610" s="88"/>
      <c r="K610" s="48">
        <f t="shared" si="135"/>
        <v>0</v>
      </c>
      <c r="L610" s="11">
        <f t="shared" si="136"/>
        <v>0</v>
      </c>
      <c r="M610" s="87"/>
      <c r="N610" s="87"/>
      <c r="O610" s="87"/>
      <c r="P610" s="87"/>
      <c r="Q610" s="87"/>
      <c r="R610" s="89"/>
      <c r="S610" s="87"/>
      <c r="T610" s="87"/>
      <c r="U610" s="89"/>
      <c r="V610" s="90"/>
    </row>
    <row r="611" spans="2:22" ht="28.5" customHeight="1">
      <c r="B611" s="41" t="s">
        <v>30</v>
      </c>
      <c r="C611" s="91"/>
      <c r="D611" s="92"/>
      <c r="E611" s="70">
        <f t="shared" si="133"/>
        <v>0</v>
      </c>
      <c r="F611" s="67">
        <f t="shared" si="134"/>
        <v>0</v>
      </c>
      <c r="G611" s="93"/>
      <c r="H611" s="94"/>
      <c r="I611" s="95"/>
      <c r="J611" s="96"/>
      <c r="K611" s="72">
        <f t="shared" si="135"/>
        <v>0</v>
      </c>
      <c r="L611" s="12">
        <f t="shared" si="136"/>
        <v>0</v>
      </c>
      <c r="M611" s="95"/>
      <c r="N611" s="95"/>
      <c r="O611" s="95"/>
      <c r="P611" s="95"/>
      <c r="Q611" s="95"/>
      <c r="R611" s="97"/>
      <c r="S611" s="95"/>
      <c r="T611" s="95"/>
      <c r="U611" s="97"/>
      <c r="V611" s="98"/>
    </row>
    <row r="612" spans="2:22" ht="9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2:22" ht="28.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2:22" ht="28.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2:22" ht="28.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2:22" ht="28.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2:22" ht="28.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2:22" ht="28.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2:22" ht="28.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2:22" ht="28.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2:22" ht="28.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2:22" ht="28.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2:22" ht="28.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2:22" ht="28.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3:22" ht="28.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3:22" ht="28.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3:22" ht="28.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3:22" ht="28.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3:22" ht="28.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3:22" ht="28.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3:22" ht="28.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3:22" ht="28.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3:22" ht="28.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3:22" ht="28.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3:22" ht="28.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3:22" ht="28.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3:22" ht="28.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3:22" ht="28.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3:22" ht="28.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3:22" ht="28.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3:22" ht="28.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3:22" ht="28.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3:22" ht="28.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3:22" ht="28.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3:22" ht="28.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3:22" ht="28.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3:22" ht="28.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3:22" ht="28.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3:22" ht="28.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3:22" ht="28.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3:22" ht="28.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3:22" ht="28.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3:22" ht="28.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3:22" ht="28.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3:22" ht="28.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3:22" ht="28.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3:22" ht="28.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3:22" ht="28.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3:22" ht="28.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3:22" ht="28.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3:22" ht="28.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3:22" ht="28.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3:22" ht="28.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3:22" ht="28.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3:22" ht="28.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3:22" ht="28.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3:22" ht="28.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3:22" ht="28.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3:22" ht="28.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3:22" ht="28.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3:22" ht="28.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3:22" ht="28.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3:22" ht="28.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3:22" ht="28.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3:22" ht="28.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3:22" ht="28.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3:22" ht="28.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3:22" ht="28.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3:22" ht="28.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3:22" ht="28.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3:22" ht="28.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3:22" ht="28.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3:22" ht="28.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3:22" ht="28.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3:22" ht="28.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3:22" ht="28.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3:22" ht="28.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3:22" ht="28.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3:22" ht="28.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</sheetData>
  <mergeCells count="204">
    <mergeCell ref="Q1:U1"/>
    <mergeCell ref="Q37:U37"/>
    <mergeCell ref="Q73:U73"/>
    <mergeCell ref="M579:R579"/>
    <mergeCell ref="S579:V579"/>
    <mergeCell ref="K578:V578"/>
    <mergeCell ref="B578:B581"/>
    <mergeCell ref="C578:D580"/>
    <mergeCell ref="E578:F580"/>
    <mergeCell ref="G578:H580"/>
    <mergeCell ref="I578:J580"/>
    <mergeCell ref="O544:P544"/>
    <mergeCell ref="Q544:R544"/>
    <mergeCell ref="O580:P580"/>
    <mergeCell ref="Q580:R580"/>
    <mergeCell ref="U580:V580"/>
    <mergeCell ref="Q577:U577"/>
    <mergeCell ref="M507:R507"/>
    <mergeCell ref="S507:V507"/>
    <mergeCell ref="K506:V506"/>
    <mergeCell ref="B542:B545"/>
    <mergeCell ref="C542:D544"/>
    <mergeCell ref="E542:F544"/>
    <mergeCell ref="G542:H544"/>
    <mergeCell ref="I542:J544"/>
    <mergeCell ref="O508:P508"/>
    <mergeCell ref="Q508:R508"/>
    <mergeCell ref="U544:V544"/>
    <mergeCell ref="M543:R543"/>
    <mergeCell ref="S543:V543"/>
    <mergeCell ref="K542:V542"/>
    <mergeCell ref="Q541:U541"/>
    <mergeCell ref="B506:B509"/>
    <mergeCell ref="C506:D508"/>
    <mergeCell ref="E506:F508"/>
    <mergeCell ref="G506:H508"/>
    <mergeCell ref="I506:J508"/>
    <mergeCell ref="O472:P472"/>
    <mergeCell ref="Q472:R472"/>
    <mergeCell ref="U508:V508"/>
    <mergeCell ref="Q505:U505"/>
    <mergeCell ref="M435:R435"/>
    <mergeCell ref="S435:V435"/>
    <mergeCell ref="K434:V434"/>
    <mergeCell ref="B470:B473"/>
    <mergeCell ref="C470:D472"/>
    <mergeCell ref="E470:F472"/>
    <mergeCell ref="G470:H472"/>
    <mergeCell ref="I470:J472"/>
    <mergeCell ref="O436:P436"/>
    <mergeCell ref="Q436:R436"/>
    <mergeCell ref="U472:V472"/>
    <mergeCell ref="M471:R471"/>
    <mergeCell ref="S471:V471"/>
    <mergeCell ref="K470:V470"/>
    <mergeCell ref="Q469:U469"/>
    <mergeCell ref="B434:B437"/>
    <mergeCell ref="C434:D436"/>
    <mergeCell ref="E434:F436"/>
    <mergeCell ref="G434:H436"/>
    <mergeCell ref="I434:J436"/>
    <mergeCell ref="O400:P400"/>
    <mergeCell ref="Q400:R400"/>
    <mergeCell ref="U436:V436"/>
    <mergeCell ref="Q433:U433"/>
    <mergeCell ref="M363:R363"/>
    <mergeCell ref="S363:V363"/>
    <mergeCell ref="K362:V362"/>
    <mergeCell ref="B398:B401"/>
    <mergeCell ref="C398:D400"/>
    <mergeCell ref="E398:F400"/>
    <mergeCell ref="G398:H400"/>
    <mergeCell ref="I398:J400"/>
    <mergeCell ref="O364:P364"/>
    <mergeCell ref="Q364:R364"/>
    <mergeCell ref="U400:V400"/>
    <mergeCell ref="M399:R399"/>
    <mergeCell ref="S399:V399"/>
    <mergeCell ref="K398:V398"/>
    <mergeCell ref="Q397:U397"/>
    <mergeCell ref="B362:B365"/>
    <mergeCell ref="C362:D364"/>
    <mergeCell ref="E362:F364"/>
    <mergeCell ref="G362:H364"/>
    <mergeCell ref="I362:J364"/>
    <mergeCell ref="O328:P328"/>
    <mergeCell ref="Q328:R328"/>
    <mergeCell ref="U364:V364"/>
    <mergeCell ref="Q361:U361"/>
    <mergeCell ref="M291:R291"/>
    <mergeCell ref="S291:V291"/>
    <mergeCell ref="K290:V290"/>
    <mergeCell ref="B326:B329"/>
    <mergeCell ref="C326:D328"/>
    <mergeCell ref="E326:F328"/>
    <mergeCell ref="G326:H328"/>
    <mergeCell ref="I326:J328"/>
    <mergeCell ref="O292:P292"/>
    <mergeCell ref="Q292:R292"/>
    <mergeCell ref="U328:V328"/>
    <mergeCell ref="M327:R327"/>
    <mergeCell ref="S327:V327"/>
    <mergeCell ref="K326:V326"/>
    <mergeCell ref="Q325:U325"/>
    <mergeCell ref="B290:B293"/>
    <mergeCell ref="C290:D292"/>
    <mergeCell ref="E290:F292"/>
    <mergeCell ref="G290:H292"/>
    <mergeCell ref="I290:J292"/>
    <mergeCell ref="O256:P256"/>
    <mergeCell ref="Q256:R256"/>
    <mergeCell ref="U292:V292"/>
    <mergeCell ref="Q289:U289"/>
    <mergeCell ref="B254:B257"/>
    <mergeCell ref="C254:D256"/>
    <mergeCell ref="E254:F256"/>
    <mergeCell ref="G254:H256"/>
    <mergeCell ref="I254:J256"/>
    <mergeCell ref="U256:V256"/>
    <mergeCell ref="M255:R255"/>
    <mergeCell ref="S255:V255"/>
    <mergeCell ref="K254:V254"/>
    <mergeCell ref="Q253:U253"/>
    <mergeCell ref="B182:B185"/>
    <mergeCell ref="O184:P184"/>
    <mergeCell ref="Q184:R184"/>
    <mergeCell ref="U184:V184"/>
    <mergeCell ref="M183:R183"/>
    <mergeCell ref="B218:B221"/>
    <mergeCell ref="C218:D220"/>
    <mergeCell ref="E218:F220"/>
    <mergeCell ref="G218:H220"/>
    <mergeCell ref="I218:J220"/>
    <mergeCell ref="K218:V218"/>
    <mergeCell ref="M219:R219"/>
    <mergeCell ref="S219:V219"/>
    <mergeCell ref="O220:P220"/>
    <mergeCell ref="Q220:R220"/>
    <mergeCell ref="U220:V220"/>
    <mergeCell ref="Q217:U217"/>
    <mergeCell ref="C182:D184"/>
    <mergeCell ref="E182:F184"/>
    <mergeCell ref="G182:H184"/>
    <mergeCell ref="I182:J184"/>
    <mergeCell ref="Q148:R148"/>
    <mergeCell ref="U148:V148"/>
    <mergeCell ref="S183:V183"/>
    <mergeCell ref="K182:V182"/>
    <mergeCell ref="Q181:U181"/>
    <mergeCell ref="B146:B149"/>
    <mergeCell ref="O112:P112"/>
    <mergeCell ref="Q112:R112"/>
    <mergeCell ref="M147:R147"/>
    <mergeCell ref="S147:V147"/>
    <mergeCell ref="K146:V146"/>
    <mergeCell ref="Q145:U145"/>
    <mergeCell ref="B110:B113"/>
    <mergeCell ref="C146:D148"/>
    <mergeCell ref="E146:F148"/>
    <mergeCell ref="G146:H148"/>
    <mergeCell ref="I146:J148"/>
    <mergeCell ref="C110:D112"/>
    <mergeCell ref="E110:F112"/>
    <mergeCell ref="G110:H112"/>
    <mergeCell ref="I110:J112"/>
    <mergeCell ref="O148:P148"/>
    <mergeCell ref="U112:V112"/>
    <mergeCell ref="Q109:U109"/>
    <mergeCell ref="B74:B77"/>
    <mergeCell ref="U76:V76"/>
    <mergeCell ref="M75:R75"/>
    <mergeCell ref="S75:V75"/>
    <mergeCell ref="K74:V74"/>
    <mergeCell ref="M111:R111"/>
    <mergeCell ref="S111:V111"/>
    <mergeCell ref="K110:V110"/>
    <mergeCell ref="C74:D76"/>
    <mergeCell ref="E74:F76"/>
    <mergeCell ref="G74:H76"/>
    <mergeCell ref="I74:J76"/>
    <mergeCell ref="M3:R3"/>
    <mergeCell ref="Q4:R4"/>
    <mergeCell ref="S3:V3"/>
    <mergeCell ref="O76:P76"/>
    <mergeCell ref="Q76:R76"/>
    <mergeCell ref="K2:V2"/>
    <mergeCell ref="C2:D4"/>
    <mergeCell ref="E2:F4"/>
    <mergeCell ref="B38:B41"/>
    <mergeCell ref="B2:B5"/>
    <mergeCell ref="U4:V4"/>
    <mergeCell ref="G2:H4"/>
    <mergeCell ref="I2:J4"/>
    <mergeCell ref="O4:P4"/>
    <mergeCell ref="C38:D40"/>
    <mergeCell ref="E38:F40"/>
    <mergeCell ref="G38:H40"/>
    <mergeCell ref="I38:J40"/>
    <mergeCell ref="K38:V38"/>
    <mergeCell ref="M39:R39"/>
    <mergeCell ref="S39:V39"/>
    <mergeCell ref="O40:P40"/>
    <mergeCell ref="Q40:R40"/>
    <mergeCell ref="U40:V40"/>
  </mergeCells>
  <phoneticPr fontId="3"/>
  <pageMargins left="0.7" right="0.7" top="0.75" bottom="0.75" header="0.3" footer="0.3"/>
  <pageSetup paperSize="8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F7248-9082-40FA-AC33-1C1C261EEAE7}">
  <dimension ref="B1:DQ68"/>
  <sheetViews>
    <sheetView topLeftCell="CV1" zoomScaleNormal="100" zoomScaleSheetLayoutView="55" workbookViewId="0">
      <pane ySplit="4" topLeftCell="A21" activePane="bottomLeft" state="frozen"/>
      <selection activeCell="AN1" sqref="AN1"/>
      <selection pane="bottomLeft" activeCell="DE23" sqref="DE23"/>
    </sheetView>
  </sheetViews>
  <sheetFormatPr defaultRowHeight="28.5" customHeight="1"/>
  <cols>
    <col min="1" max="1" width="2.125" style="175" customWidth="1"/>
    <col min="2" max="2" width="5.875" style="175" customWidth="1"/>
    <col min="3" max="5" width="5.875" style="187" customWidth="1"/>
    <col min="6" max="6" width="46.25" style="175" customWidth="1"/>
    <col min="7" max="9" width="5.875" style="187" customWidth="1"/>
    <col min="10" max="10" width="46.25" style="175" customWidth="1"/>
    <col min="11" max="14" width="5.875" style="187" customWidth="1"/>
    <col min="15" max="15" width="46.25" style="175" customWidth="1"/>
    <col min="16" max="17" width="2.125" style="175" customWidth="1"/>
    <col min="18" max="18" width="5.875" style="175" customWidth="1"/>
    <col min="19" max="19" width="5.875" style="187" customWidth="1"/>
    <col min="20" max="22" width="5.375" style="187" customWidth="1"/>
    <col min="23" max="23" width="28.25" style="175" customWidth="1"/>
    <col min="24" max="26" width="5.375" style="187" customWidth="1"/>
    <col min="27" max="27" width="28.25" style="175" customWidth="1"/>
    <col min="28" max="31" width="5.375" style="187" customWidth="1"/>
    <col min="32" max="32" width="28.25" style="175" customWidth="1"/>
    <col min="33" max="41" width="6" style="187" customWidth="1"/>
    <col min="42" max="43" width="2.25" style="175" customWidth="1"/>
    <col min="44" max="44" width="5.875" style="175" customWidth="1"/>
    <col min="45" max="46" width="8.625" style="1" customWidth="1"/>
    <col min="47" max="64" width="4.5" style="1" customWidth="1"/>
    <col min="65" max="66" width="8.625" style="1" customWidth="1"/>
    <col min="67" max="84" width="4.5" style="1" customWidth="1"/>
    <col min="85" max="86" width="2.25" style="1" customWidth="1"/>
    <col min="87" max="87" width="5.875" style="175" customWidth="1"/>
    <col min="88" max="93" width="9.875" style="1" customWidth="1"/>
    <col min="94" max="94" width="2.25" style="175" customWidth="1"/>
    <col min="95" max="117" width="5.875" style="102" customWidth="1"/>
    <col min="118" max="120" width="2.25" style="175" customWidth="1"/>
    <col min="121" max="121" width="2.625" style="1" customWidth="1"/>
    <col min="122" max="163" width="9" style="175"/>
    <col min="164" max="164" width="10.25" style="175" customWidth="1"/>
    <col min="165" max="165" width="11.75" style="175" customWidth="1"/>
    <col min="166" max="166" width="27.75" style="175" customWidth="1"/>
    <col min="167" max="167" width="87.25" style="175" customWidth="1"/>
    <col min="168" max="168" width="11.375" style="175" customWidth="1"/>
    <col min="169" max="169" width="18.125" style="175" customWidth="1"/>
    <col min="170" max="170" width="6.875" style="175" customWidth="1"/>
    <col min="171" max="419" width="9" style="175"/>
    <col min="420" max="420" width="10.25" style="175" customWidth="1"/>
    <col min="421" max="421" width="11.75" style="175" customWidth="1"/>
    <col min="422" max="422" width="27.75" style="175" customWidth="1"/>
    <col min="423" max="423" width="87.25" style="175" customWidth="1"/>
    <col min="424" max="424" width="11.375" style="175" customWidth="1"/>
    <col min="425" max="425" width="18.125" style="175" customWidth="1"/>
    <col min="426" max="426" width="6.875" style="175" customWidth="1"/>
    <col min="427" max="675" width="9" style="175"/>
    <col min="676" max="676" width="10.25" style="175" customWidth="1"/>
    <col min="677" max="677" width="11.75" style="175" customWidth="1"/>
    <col min="678" max="678" width="27.75" style="175" customWidth="1"/>
    <col min="679" max="679" width="87.25" style="175" customWidth="1"/>
    <col min="680" max="680" width="11.375" style="175" customWidth="1"/>
    <col min="681" max="681" width="18.125" style="175" customWidth="1"/>
    <col min="682" max="682" width="6.875" style="175" customWidth="1"/>
    <col min="683" max="931" width="9" style="175"/>
    <col min="932" max="932" width="10.25" style="175" customWidth="1"/>
    <col min="933" max="933" width="11.75" style="175" customWidth="1"/>
    <col min="934" max="934" width="27.75" style="175" customWidth="1"/>
    <col min="935" max="935" width="87.25" style="175" customWidth="1"/>
    <col min="936" max="936" width="11.375" style="175" customWidth="1"/>
    <col min="937" max="937" width="18.125" style="175" customWidth="1"/>
    <col min="938" max="938" width="6.875" style="175" customWidth="1"/>
    <col min="939" max="1187" width="9" style="175"/>
    <col min="1188" max="1188" width="10.25" style="175" customWidth="1"/>
    <col min="1189" max="1189" width="11.75" style="175" customWidth="1"/>
    <col min="1190" max="1190" width="27.75" style="175" customWidth="1"/>
    <col min="1191" max="1191" width="87.25" style="175" customWidth="1"/>
    <col min="1192" max="1192" width="11.375" style="175" customWidth="1"/>
    <col min="1193" max="1193" width="18.125" style="175" customWidth="1"/>
    <col min="1194" max="1194" width="6.875" style="175" customWidth="1"/>
    <col min="1195" max="1443" width="9" style="175"/>
    <col min="1444" max="1444" width="10.25" style="175" customWidth="1"/>
    <col min="1445" max="1445" width="11.75" style="175" customWidth="1"/>
    <col min="1446" max="1446" width="27.75" style="175" customWidth="1"/>
    <col min="1447" max="1447" width="87.25" style="175" customWidth="1"/>
    <col min="1448" max="1448" width="11.375" style="175" customWidth="1"/>
    <col min="1449" max="1449" width="18.125" style="175" customWidth="1"/>
    <col min="1450" max="1450" width="6.875" style="175" customWidth="1"/>
    <col min="1451" max="1699" width="9" style="175"/>
    <col min="1700" max="1700" width="10.25" style="175" customWidth="1"/>
    <col min="1701" max="1701" width="11.75" style="175" customWidth="1"/>
    <col min="1702" max="1702" width="27.75" style="175" customWidth="1"/>
    <col min="1703" max="1703" width="87.25" style="175" customWidth="1"/>
    <col min="1704" max="1704" width="11.375" style="175" customWidth="1"/>
    <col min="1705" max="1705" width="18.125" style="175" customWidth="1"/>
    <col min="1706" max="1706" width="6.875" style="175" customWidth="1"/>
    <col min="1707" max="1955" width="9" style="175"/>
    <col min="1956" max="1956" width="10.25" style="175" customWidth="1"/>
    <col min="1957" max="1957" width="11.75" style="175" customWidth="1"/>
    <col min="1958" max="1958" width="27.75" style="175" customWidth="1"/>
    <col min="1959" max="1959" width="87.25" style="175" customWidth="1"/>
    <col min="1960" max="1960" width="11.375" style="175" customWidth="1"/>
    <col min="1961" max="1961" width="18.125" style="175" customWidth="1"/>
    <col min="1962" max="1962" width="6.875" style="175" customWidth="1"/>
    <col min="1963" max="2211" width="9" style="175"/>
    <col min="2212" max="2212" width="10.25" style="175" customWidth="1"/>
    <col min="2213" max="2213" width="11.75" style="175" customWidth="1"/>
    <col min="2214" max="2214" width="27.75" style="175" customWidth="1"/>
    <col min="2215" max="2215" width="87.25" style="175" customWidth="1"/>
    <col min="2216" max="2216" width="11.375" style="175" customWidth="1"/>
    <col min="2217" max="2217" width="18.125" style="175" customWidth="1"/>
    <col min="2218" max="2218" width="6.875" style="175" customWidth="1"/>
    <col min="2219" max="2467" width="9" style="175"/>
    <col min="2468" max="2468" width="10.25" style="175" customWidth="1"/>
    <col min="2469" max="2469" width="11.75" style="175" customWidth="1"/>
    <col min="2470" max="2470" width="27.75" style="175" customWidth="1"/>
    <col min="2471" max="2471" width="87.25" style="175" customWidth="1"/>
    <col min="2472" max="2472" width="11.375" style="175" customWidth="1"/>
    <col min="2473" max="2473" width="18.125" style="175" customWidth="1"/>
    <col min="2474" max="2474" width="6.875" style="175" customWidth="1"/>
    <col min="2475" max="2723" width="9" style="175"/>
    <col min="2724" max="2724" width="10.25" style="175" customWidth="1"/>
    <col min="2725" max="2725" width="11.75" style="175" customWidth="1"/>
    <col min="2726" max="2726" width="27.75" style="175" customWidth="1"/>
    <col min="2727" max="2727" width="87.25" style="175" customWidth="1"/>
    <col min="2728" max="2728" width="11.375" style="175" customWidth="1"/>
    <col min="2729" max="2729" width="18.125" style="175" customWidth="1"/>
    <col min="2730" max="2730" width="6.875" style="175" customWidth="1"/>
    <col min="2731" max="2979" width="9" style="175"/>
    <col min="2980" max="2980" width="10.25" style="175" customWidth="1"/>
    <col min="2981" max="2981" width="11.75" style="175" customWidth="1"/>
    <col min="2982" max="2982" width="27.75" style="175" customWidth="1"/>
    <col min="2983" max="2983" width="87.25" style="175" customWidth="1"/>
    <col min="2984" max="2984" width="11.375" style="175" customWidth="1"/>
    <col min="2985" max="2985" width="18.125" style="175" customWidth="1"/>
    <col min="2986" max="2986" width="6.875" style="175" customWidth="1"/>
    <col min="2987" max="3235" width="9" style="175"/>
    <col min="3236" max="3236" width="10.25" style="175" customWidth="1"/>
    <col min="3237" max="3237" width="11.75" style="175" customWidth="1"/>
    <col min="3238" max="3238" width="27.75" style="175" customWidth="1"/>
    <col min="3239" max="3239" width="87.25" style="175" customWidth="1"/>
    <col min="3240" max="3240" width="11.375" style="175" customWidth="1"/>
    <col min="3241" max="3241" width="18.125" style="175" customWidth="1"/>
    <col min="3242" max="3242" width="6.875" style="175" customWidth="1"/>
    <col min="3243" max="3491" width="9" style="175"/>
    <col min="3492" max="3492" width="10.25" style="175" customWidth="1"/>
    <col min="3493" max="3493" width="11.75" style="175" customWidth="1"/>
    <col min="3494" max="3494" width="27.75" style="175" customWidth="1"/>
    <col min="3495" max="3495" width="87.25" style="175" customWidth="1"/>
    <col min="3496" max="3496" width="11.375" style="175" customWidth="1"/>
    <col min="3497" max="3497" width="18.125" style="175" customWidth="1"/>
    <col min="3498" max="3498" width="6.875" style="175" customWidth="1"/>
    <col min="3499" max="3747" width="9" style="175"/>
    <col min="3748" max="3748" width="10.25" style="175" customWidth="1"/>
    <col min="3749" max="3749" width="11.75" style="175" customWidth="1"/>
    <col min="3750" max="3750" width="27.75" style="175" customWidth="1"/>
    <col min="3751" max="3751" width="87.25" style="175" customWidth="1"/>
    <col min="3752" max="3752" width="11.375" style="175" customWidth="1"/>
    <col min="3753" max="3753" width="18.125" style="175" customWidth="1"/>
    <col min="3754" max="3754" width="6.875" style="175" customWidth="1"/>
    <col min="3755" max="4003" width="9" style="175"/>
    <col min="4004" max="4004" width="10.25" style="175" customWidth="1"/>
    <col min="4005" max="4005" width="11.75" style="175" customWidth="1"/>
    <col min="4006" max="4006" width="27.75" style="175" customWidth="1"/>
    <col min="4007" max="4007" width="87.25" style="175" customWidth="1"/>
    <col min="4008" max="4008" width="11.375" style="175" customWidth="1"/>
    <col min="4009" max="4009" width="18.125" style="175" customWidth="1"/>
    <col min="4010" max="4010" width="6.875" style="175" customWidth="1"/>
    <col min="4011" max="4259" width="9" style="175"/>
    <col min="4260" max="4260" width="10.25" style="175" customWidth="1"/>
    <col min="4261" max="4261" width="11.75" style="175" customWidth="1"/>
    <col min="4262" max="4262" width="27.75" style="175" customWidth="1"/>
    <col min="4263" max="4263" width="87.25" style="175" customWidth="1"/>
    <col min="4264" max="4264" width="11.375" style="175" customWidth="1"/>
    <col min="4265" max="4265" width="18.125" style="175" customWidth="1"/>
    <col min="4266" max="4266" width="6.875" style="175" customWidth="1"/>
    <col min="4267" max="4515" width="9" style="175"/>
    <col min="4516" max="4516" width="10.25" style="175" customWidth="1"/>
    <col min="4517" max="4517" width="11.75" style="175" customWidth="1"/>
    <col min="4518" max="4518" width="27.75" style="175" customWidth="1"/>
    <col min="4519" max="4519" width="87.25" style="175" customWidth="1"/>
    <col min="4520" max="4520" width="11.375" style="175" customWidth="1"/>
    <col min="4521" max="4521" width="18.125" style="175" customWidth="1"/>
    <col min="4522" max="4522" width="6.875" style="175" customWidth="1"/>
    <col min="4523" max="4771" width="9" style="175"/>
    <col min="4772" max="4772" width="10.25" style="175" customWidth="1"/>
    <col min="4773" max="4773" width="11.75" style="175" customWidth="1"/>
    <col min="4774" max="4774" width="27.75" style="175" customWidth="1"/>
    <col min="4775" max="4775" width="87.25" style="175" customWidth="1"/>
    <col min="4776" max="4776" width="11.375" style="175" customWidth="1"/>
    <col min="4777" max="4777" width="18.125" style="175" customWidth="1"/>
    <col min="4778" max="4778" width="6.875" style="175" customWidth="1"/>
    <col min="4779" max="5027" width="9" style="175"/>
    <col min="5028" max="5028" width="10.25" style="175" customWidth="1"/>
    <col min="5029" max="5029" width="11.75" style="175" customWidth="1"/>
    <col min="5030" max="5030" width="27.75" style="175" customWidth="1"/>
    <col min="5031" max="5031" width="87.25" style="175" customWidth="1"/>
    <col min="5032" max="5032" width="11.375" style="175" customWidth="1"/>
    <col min="5033" max="5033" width="18.125" style="175" customWidth="1"/>
    <col min="5034" max="5034" width="6.875" style="175" customWidth="1"/>
    <col min="5035" max="5283" width="9" style="175"/>
    <col min="5284" max="5284" width="10.25" style="175" customWidth="1"/>
    <col min="5285" max="5285" width="11.75" style="175" customWidth="1"/>
    <col min="5286" max="5286" width="27.75" style="175" customWidth="1"/>
    <col min="5287" max="5287" width="87.25" style="175" customWidth="1"/>
    <col min="5288" max="5288" width="11.375" style="175" customWidth="1"/>
    <col min="5289" max="5289" width="18.125" style="175" customWidth="1"/>
    <col min="5290" max="5290" width="6.875" style="175" customWidth="1"/>
    <col min="5291" max="5539" width="9" style="175"/>
    <col min="5540" max="5540" width="10.25" style="175" customWidth="1"/>
    <col min="5541" max="5541" width="11.75" style="175" customWidth="1"/>
    <col min="5542" max="5542" width="27.75" style="175" customWidth="1"/>
    <col min="5543" max="5543" width="87.25" style="175" customWidth="1"/>
    <col min="5544" max="5544" width="11.375" style="175" customWidth="1"/>
    <col min="5545" max="5545" width="18.125" style="175" customWidth="1"/>
    <col min="5546" max="5546" width="6.875" style="175" customWidth="1"/>
    <col min="5547" max="5795" width="9" style="175"/>
    <col min="5796" max="5796" width="10.25" style="175" customWidth="1"/>
    <col min="5797" max="5797" width="11.75" style="175" customWidth="1"/>
    <col min="5798" max="5798" width="27.75" style="175" customWidth="1"/>
    <col min="5799" max="5799" width="87.25" style="175" customWidth="1"/>
    <col min="5800" max="5800" width="11.375" style="175" customWidth="1"/>
    <col min="5801" max="5801" width="18.125" style="175" customWidth="1"/>
    <col min="5802" max="5802" width="6.875" style="175" customWidth="1"/>
    <col min="5803" max="6051" width="9" style="175"/>
    <col min="6052" max="6052" width="10.25" style="175" customWidth="1"/>
    <col min="6053" max="6053" width="11.75" style="175" customWidth="1"/>
    <col min="6054" max="6054" width="27.75" style="175" customWidth="1"/>
    <col min="6055" max="6055" width="87.25" style="175" customWidth="1"/>
    <col min="6056" max="6056" width="11.375" style="175" customWidth="1"/>
    <col min="6057" max="6057" width="18.125" style="175" customWidth="1"/>
    <col min="6058" max="6058" width="6.875" style="175" customWidth="1"/>
    <col min="6059" max="6307" width="9" style="175"/>
    <col min="6308" max="6308" width="10.25" style="175" customWidth="1"/>
    <col min="6309" max="6309" width="11.75" style="175" customWidth="1"/>
    <col min="6310" max="6310" width="27.75" style="175" customWidth="1"/>
    <col min="6311" max="6311" width="87.25" style="175" customWidth="1"/>
    <col min="6312" max="6312" width="11.375" style="175" customWidth="1"/>
    <col min="6313" max="6313" width="18.125" style="175" customWidth="1"/>
    <col min="6314" max="6314" width="6.875" style="175" customWidth="1"/>
    <col min="6315" max="6563" width="9" style="175"/>
    <col min="6564" max="6564" width="10.25" style="175" customWidth="1"/>
    <col min="6565" max="6565" width="11.75" style="175" customWidth="1"/>
    <col min="6566" max="6566" width="27.75" style="175" customWidth="1"/>
    <col min="6567" max="6567" width="87.25" style="175" customWidth="1"/>
    <col min="6568" max="6568" width="11.375" style="175" customWidth="1"/>
    <col min="6569" max="6569" width="18.125" style="175" customWidth="1"/>
    <col min="6570" max="6570" width="6.875" style="175" customWidth="1"/>
    <col min="6571" max="6819" width="9" style="175"/>
    <col min="6820" max="6820" width="10.25" style="175" customWidth="1"/>
    <col min="6821" max="6821" width="11.75" style="175" customWidth="1"/>
    <col min="6822" max="6822" width="27.75" style="175" customWidth="1"/>
    <col min="6823" max="6823" width="87.25" style="175" customWidth="1"/>
    <col min="6824" max="6824" width="11.375" style="175" customWidth="1"/>
    <col min="6825" max="6825" width="18.125" style="175" customWidth="1"/>
    <col min="6826" max="6826" width="6.875" style="175" customWidth="1"/>
    <col min="6827" max="7075" width="9" style="175"/>
    <col min="7076" max="7076" width="10.25" style="175" customWidth="1"/>
    <col min="7077" max="7077" width="11.75" style="175" customWidth="1"/>
    <col min="7078" max="7078" width="27.75" style="175" customWidth="1"/>
    <col min="7079" max="7079" width="87.25" style="175" customWidth="1"/>
    <col min="7080" max="7080" width="11.375" style="175" customWidth="1"/>
    <col min="7081" max="7081" width="18.125" style="175" customWidth="1"/>
    <col min="7082" max="7082" width="6.875" style="175" customWidth="1"/>
    <col min="7083" max="7331" width="9" style="175"/>
    <col min="7332" max="7332" width="10.25" style="175" customWidth="1"/>
    <col min="7333" max="7333" width="11.75" style="175" customWidth="1"/>
    <col min="7334" max="7334" width="27.75" style="175" customWidth="1"/>
    <col min="7335" max="7335" width="87.25" style="175" customWidth="1"/>
    <col min="7336" max="7336" width="11.375" style="175" customWidth="1"/>
    <col min="7337" max="7337" width="18.125" style="175" customWidth="1"/>
    <col min="7338" max="7338" width="6.875" style="175" customWidth="1"/>
    <col min="7339" max="7587" width="9" style="175"/>
    <col min="7588" max="7588" width="10.25" style="175" customWidth="1"/>
    <col min="7589" max="7589" width="11.75" style="175" customWidth="1"/>
    <col min="7590" max="7590" width="27.75" style="175" customWidth="1"/>
    <col min="7591" max="7591" width="87.25" style="175" customWidth="1"/>
    <col min="7592" max="7592" width="11.375" style="175" customWidth="1"/>
    <col min="7593" max="7593" width="18.125" style="175" customWidth="1"/>
    <col min="7594" max="7594" width="6.875" style="175" customWidth="1"/>
    <col min="7595" max="7843" width="9" style="175"/>
    <col min="7844" max="7844" width="10.25" style="175" customWidth="1"/>
    <col min="7845" max="7845" width="11.75" style="175" customWidth="1"/>
    <col min="7846" max="7846" width="27.75" style="175" customWidth="1"/>
    <col min="7847" max="7847" width="87.25" style="175" customWidth="1"/>
    <col min="7848" max="7848" width="11.375" style="175" customWidth="1"/>
    <col min="7849" max="7849" width="18.125" style="175" customWidth="1"/>
    <col min="7850" max="7850" width="6.875" style="175" customWidth="1"/>
    <col min="7851" max="8099" width="9" style="175"/>
    <col min="8100" max="8100" width="10.25" style="175" customWidth="1"/>
    <col min="8101" max="8101" width="11.75" style="175" customWidth="1"/>
    <col min="8102" max="8102" width="27.75" style="175" customWidth="1"/>
    <col min="8103" max="8103" width="87.25" style="175" customWidth="1"/>
    <col min="8104" max="8104" width="11.375" style="175" customWidth="1"/>
    <col min="8105" max="8105" width="18.125" style="175" customWidth="1"/>
    <col min="8106" max="8106" width="6.875" style="175" customWidth="1"/>
    <col min="8107" max="8355" width="9" style="175"/>
    <col min="8356" max="8356" width="10.25" style="175" customWidth="1"/>
    <col min="8357" max="8357" width="11.75" style="175" customWidth="1"/>
    <col min="8358" max="8358" width="27.75" style="175" customWidth="1"/>
    <col min="8359" max="8359" width="87.25" style="175" customWidth="1"/>
    <col min="8360" max="8360" width="11.375" style="175" customWidth="1"/>
    <col min="8361" max="8361" width="18.125" style="175" customWidth="1"/>
    <col min="8362" max="8362" width="6.875" style="175" customWidth="1"/>
    <col min="8363" max="8611" width="9" style="175"/>
    <col min="8612" max="8612" width="10.25" style="175" customWidth="1"/>
    <col min="8613" max="8613" width="11.75" style="175" customWidth="1"/>
    <col min="8614" max="8614" width="27.75" style="175" customWidth="1"/>
    <col min="8615" max="8615" width="87.25" style="175" customWidth="1"/>
    <col min="8616" max="8616" width="11.375" style="175" customWidth="1"/>
    <col min="8617" max="8617" width="18.125" style="175" customWidth="1"/>
    <col min="8618" max="8618" width="6.875" style="175" customWidth="1"/>
    <col min="8619" max="8867" width="9" style="175"/>
    <col min="8868" max="8868" width="10.25" style="175" customWidth="1"/>
    <col min="8869" max="8869" width="11.75" style="175" customWidth="1"/>
    <col min="8870" max="8870" width="27.75" style="175" customWidth="1"/>
    <col min="8871" max="8871" width="87.25" style="175" customWidth="1"/>
    <col min="8872" max="8872" width="11.375" style="175" customWidth="1"/>
    <col min="8873" max="8873" width="18.125" style="175" customWidth="1"/>
    <col min="8874" max="8874" width="6.875" style="175" customWidth="1"/>
    <col min="8875" max="9123" width="9" style="175"/>
    <col min="9124" max="9124" width="10.25" style="175" customWidth="1"/>
    <col min="9125" max="9125" width="11.75" style="175" customWidth="1"/>
    <col min="9126" max="9126" width="27.75" style="175" customWidth="1"/>
    <col min="9127" max="9127" width="87.25" style="175" customWidth="1"/>
    <col min="9128" max="9128" width="11.375" style="175" customWidth="1"/>
    <col min="9129" max="9129" width="18.125" style="175" customWidth="1"/>
    <col min="9130" max="9130" width="6.875" style="175" customWidth="1"/>
    <col min="9131" max="9379" width="9" style="175"/>
    <col min="9380" max="9380" width="10.25" style="175" customWidth="1"/>
    <col min="9381" max="9381" width="11.75" style="175" customWidth="1"/>
    <col min="9382" max="9382" width="27.75" style="175" customWidth="1"/>
    <col min="9383" max="9383" width="87.25" style="175" customWidth="1"/>
    <col min="9384" max="9384" width="11.375" style="175" customWidth="1"/>
    <col min="9385" max="9385" width="18.125" style="175" customWidth="1"/>
    <col min="9386" max="9386" width="6.875" style="175" customWidth="1"/>
    <col min="9387" max="9635" width="9" style="175"/>
    <col min="9636" max="9636" width="10.25" style="175" customWidth="1"/>
    <col min="9637" max="9637" width="11.75" style="175" customWidth="1"/>
    <col min="9638" max="9638" width="27.75" style="175" customWidth="1"/>
    <col min="9639" max="9639" width="87.25" style="175" customWidth="1"/>
    <col min="9640" max="9640" width="11.375" style="175" customWidth="1"/>
    <col min="9641" max="9641" width="18.125" style="175" customWidth="1"/>
    <col min="9642" max="9642" width="6.875" style="175" customWidth="1"/>
    <col min="9643" max="9891" width="9" style="175"/>
    <col min="9892" max="9892" width="10.25" style="175" customWidth="1"/>
    <col min="9893" max="9893" width="11.75" style="175" customWidth="1"/>
    <col min="9894" max="9894" width="27.75" style="175" customWidth="1"/>
    <col min="9895" max="9895" width="87.25" style="175" customWidth="1"/>
    <col min="9896" max="9896" width="11.375" style="175" customWidth="1"/>
    <col min="9897" max="9897" width="18.125" style="175" customWidth="1"/>
    <col min="9898" max="9898" width="6.875" style="175" customWidth="1"/>
    <col min="9899" max="10147" width="9" style="175"/>
    <col min="10148" max="10148" width="10.25" style="175" customWidth="1"/>
    <col min="10149" max="10149" width="11.75" style="175" customWidth="1"/>
    <col min="10150" max="10150" width="27.75" style="175" customWidth="1"/>
    <col min="10151" max="10151" width="87.25" style="175" customWidth="1"/>
    <col min="10152" max="10152" width="11.375" style="175" customWidth="1"/>
    <col min="10153" max="10153" width="18.125" style="175" customWidth="1"/>
    <col min="10154" max="10154" width="6.875" style="175" customWidth="1"/>
    <col min="10155" max="10403" width="9" style="175"/>
    <col min="10404" max="10404" width="10.25" style="175" customWidth="1"/>
    <col min="10405" max="10405" width="11.75" style="175" customWidth="1"/>
    <col min="10406" max="10406" width="27.75" style="175" customWidth="1"/>
    <col min="10407" max="10407" width="87.25" style="175" customWidth="1"/>
    <col min="10408" max="10408" width="11.375" style="175" customWidth="1"/>
    <col min="10409" max="10409" width="18.125" style="175" customWidth="1"/>
    <col min="10410" max="10410" width="6.875" style="175" customWidth="1"/>
    <col min="10411" max="10659" width="9" style="175"/>
    <col min="10660" max="10660" width="10.25" style="175" customWidth="1"/>
    <col min="10661" max="10661" width="11.75" style="175" customWidth="1"/>
    <col min="10662" max="10662" width="27.75" style="175" customWidth="1"/>
    <col min="10663" max="10663" width="87.25" style="175" customWidth="1"/>
    <col min="10664" max="10664" width="11.375" style="175" customWidth="1"/>
    <col min="10665" max="10665" width="18.125" style="175" customWidth="1"/>
    <col min="10666" max="10666" width="6.875" style="175" customWidth="1"/>
    <col min="10667" max="10915" width="9" style="175"/>
    <col min="10916" max="10916" width="10.25" style="175" customWidth="1"/>
    <col min="10917" max="10917" width="11.75" style="175" customWidth="1"/>
    <col min="10918" max="10918" width="27.75" style="175" customWidth="1"/>
    <col min="10919" max="10919" width="87.25" style="175" customWidth="1"/>
    <col min="10920" max="10920" width="11.375" style="175" customWidth="1"/>
    <col min="10921" max="10921" width="18.125" style="175" customWidth="1"/>
    <col min="10922" max="10922" width="6.875" style="175" customWidth="1"/>
    <col min="10923" max="11171" width="9" style="175"/>
    <col min="11172" max="11172" width="10.25" style="175" customWidth="1"/>
    <col min="11173" max="11173" width="11.75" style="175" customWidth="1"/>
    <col min="11174" max="11174" width="27.75" style="175" customWidth="1"/>
    <col min="11175" max="11175" width="87.25" style="175" customWidth="1"/>
    <col min="11176" max="11176" width="11.375" style="175" customWidth="1"/>
    <col min="11177" max="11177" width="18.125" style="175" customWidth="1"/>
    <col min="11178" max="11178" width="6.875" style="175" customWidth="1"/>
    <col min="11179" max="11427" width="9" style="175"/>
    <col min="11428" max="11428" width="10.25" style="175" customWidth="1"/>
    <col min="11429" max="11429" width="11.75" style="175" customWidth="1"/>
    <col min="11430" max="11430" width="27.75" style="175" customWidth="1"/>
    <col min="11431" max="11431" width="87.25" style="175" customWidth="1"/>
    <col min="11432" max="11432" width="11.375" style="175" customWidth="1"/>
    <col min="11433" max="11433" width="18.125" style="175" customWidth="1"/>
    <col min="11434" max="11434" width="6.875" style="175" customWidth="1"/>
    <col min="11435" max="11683" width="9" style="175"/>
    <col min="11684" max="11684" width="10.25" style="175" customWidth="1"/>
    <col min="11685" max="11685" width="11.75" style="175" customWidth="1"/>
    <col min="11686" max="11686" width="27.75" style="175" customWidth="1"/>
    <col min="11687" max="11687" width="87.25" style="175" customWidth="1"/>
    <col min="11688" max="11688" width="11.375" style="175" customWidth="1"/>
    <col min="11689" max="11689" width="18.125" style="175" customWidth="1"/>
    <col min="11690" max="11690" width="6.875" style="175" customWidth="1"/>
    <col min="11691" max="11939" width="9" style="175"/>
    <col min="11940" max="11940" width="10.25" style="175" customWidth="1"/>
    <col min="11941" max="11941" width="11.75" style="175" customWidth="1"/>
    <col min="11942" max="11942" width="27.75" style="175" customWidth="1"/>
    <col min="11943" max="11943" width="87.25" style="175" customWidth="1"/>
    <col min="11944" max="11944" width="11.375" style="175" customWidth="1"/>
    <col min="11945" max="11945" width="18.125" style="175" customWidth="1"/>
    <col min="11946" max="11946" width="6.875" style="175" customWidth="1"/>
    <col min="11947" max="12195" width="9" style="175"/>
    <col min="12196" max="12196" width="10.25" style="175" customWidth="1"/>
    <col min="12197" max="12197" width="11.75" style="175" customWidth="1"/>
    <col min="12198" max="12198" width="27.75" style="175" customWidth="1"/>
    <col min="12199" max="12199" width="87.25" style="175" customWidth="1"/>
    <col min="12200" max="12200" width="11.375" style="175" customWidth="1"/>
    <col min="12201" max="12201" width="18.125" style="175" customWidth="1"/>
    <col min="12202" max="12202" width="6.875" style="175" customWidth="1"/>
    <col min="12203" max="12451" width="9" style="175"/>
    <col min="12452" max="12452" width="10.25" style="175" customWidth="1"/>
    <col min="12453" max="12453" width="11.75" style="175" customWidth="1"/>
    <col min="12454" max="12454" width="27.75" style="175" customWidth="1"/>
    <col min="12455" max="12455" width="87.25" style="175" customWidth="1"/>
    <col min="12456" max="12456" width="11.375" style="175" customWidth="1"/>
    <col min="12457" max="12457" width="18.125" style="175" customWidth="1"/>
    <col min="12458" max="12458" width="6.875" style="175" customWidth="1"/>
    <col min="12459" max="12707" width="9" style="175"/>
    <col min="12708" max="12708" width="10.25" style="175" customWidth="1"/>
    <col min="12709" max="12709" width="11.75" style="175" customWidth="1"/>
    <col min="12710" max="12710" width="27.75" style="175" customWidth="1"/>
    <col min="12711" max="12711" width="87.25" style="175" customWidth="1"/>
    <col min="12712" max="12712" width="11.375" style="175" customWidth="1"/>
    <col min="12713" max="12713" width="18.125" style="175" customWidth="1"/>
    <col min="12714" max="12714" width="6.875" style="175" customWidth="1"/>
    <col min="12715" max="12963" width="9" style="175"/>
    <col min="12964" max="12964" width="10.25" style="175" customWidth="1"/>
    <col min="12965" max="12965" width="11.75" style="175" customWidth="1"/>
    <col min="12966" max="12966" width="27.75" style="175" customWidth="1"/>
    <col min="12967" max="12967" width="87.25" style="175" customWidth="1"/>
    <col min="12968" max="12968" width="11.375" style="175" customWidth="1"/>
    <col min="12969" max="12969" width="18.125" style="175" customWidth="1"/>
    <col min="12970" max="12970" width="6.875" style="175" customWidth="1"/>
    <col min="12971" max="13219" width="9" style="175"/>
    <col min="13220" max="13220" width="10.25" style="175" customWidth="1"/>
    <col min="13221" max="13221" width="11.75" style="175" customWidth="1"/>
    <col min="13222" max="13222" width="27.75" style="175" customWidth="1"/>
    <col min="13223" max="13223" width="87.25" style="175" customWidth="1"/>
    <col min="13224" max="13224" width="11.375" style="175" customWidth="1"/>
    <col min="13225" max="13225" width="18.125" style="175" customWidth="1"/>
    <col min="13226" max="13226" width="6.875" style="175" customWidth="1"/>
    <col min="13227" max="13475" width="9" style="175"/>
    <col min="13476" max="13476" width="10.25" style="175" customWidth="1"/>
    <col min="13477" max="13477" width="11.75" style="175" customWidth="1"/>
    <col min="13478" max="13478" width="27.75" style="175" customWidth="1"/>
    <col min="13479" max="13479" width="87.25" style="175" customWidth="1"/>
    <col min="13480" max="13480" width="11.375" style="175" customWidth="1"/>
    <col min="13481" max="13481" width="18.125" style="175" customWidth="1"/>
    <col min="13482" max="13482" width="6.875" style="175" customWidth="1"/>
    <col min="13483" max="13731" width="9" style="175"/>
    <col min="13732" max="13732" width="10.25" style="175" customWidth="1"/>
    <col min="13733" max="13733" width="11.75" style="175" customWidth="1"/>
    <col min="13734" max="13734" width="27.75" style="175" customWidth="1"/>
    <col min="13735" max="13735" width="87.25" style="175" customWidth="1"/>
    <col min="13736" max="13736" width="11.375" style="175" customWidth="1"/>
    <col min="13737" max="13737" width="18.125" style="175" customWidth="1"/>
    <col min="13738" max="13738" width="6.875" style="175" customWidth="1"/>
    <col min="13739" max="13987" width="9" style="175"/>
    <col min="13988" max="13988" width="10.25" style="175" customWidth="1"/>
    <col min="13989" max="13989" width="11.75" style="175" customWidth="1"/>
    <col min="13990" max="13990" width="27.75" style="175" customWidth="1"/>
    <col min="13991" max="13991" width="87.25" style="175" customWidth="1"/>
    <col min="13992" max="13992" width="11.375" style="175" customWidth="1"/>
    <col min="13993" max="13993" width="18.125" style="175" customWidth="1"/>
    <col min="13994" max="13994" width="6.875" style="175" customWidth="1"/>
    <col min="13995" max="14243" width="9" style="175"/>
    <col min="14244" max="14244" width="10.25" style="175" customWidth="1"/>
    <col min="14245" max="14245" width="11.75" style="175" customWidth="1"/>
    <col min="14246" max="14246" width="27.75" style="175" customWidth="1"/>
    <col min="14247" max="14247" width="87.25" style="175" customWidth="1"/>
    <col min="14248" max="14248" width="11.375" style="175" customWidth="1"/>
    <col min="14249" max="14249" width="18.125" style="175" customWidth="1"/>
    <col min="14250" max="14250" width="6.875" style="175" customWidth="1"/>
    <col min="14251" max="14499" width="9" style="175"/>
    <col min="14500" max="14500" width="10.25" style="175" customWidth="1"/>
    <col min="14501" max="14501" width="11.75" style="175" customWidth="1"/>
    <col min="14502" max="14502" width="27.75" style="175" customWidth="1"/>
    <col min="14503" max="14503" width="87.25" style="175" customWidth="1"/>
    <col min="14504" max="14504" width="11.375" style="175" customWidth="1"/>
    <col min="14505" max="14505" width="18.125" style="175" customWidth="1"/>
    <col min="14506" max="14506" width="6.875" style="175" customWidth="1"/>
    <col min="14507" max="14755" width="9" style="175"/>
    <col min="14756" max="14756" width="10.25" style="175" customWidth="1"/>
    <col min="14757" max="14757" width="11.75" style="175" customWidth="1"/>
    <col min="14758" max="14758" width="27.75" style="175" customWidth="1"/>
    <col min="14759" max="14759" width="87.25" style="175" customWidth="1"/>
    <col min="14760" max="14760" width="11.375" style="175" customWidth="1"/>
    <col min="14761" max="14761" width="18.125" style="175" customWidth="1"/>
    <col min="14762" max="14762" width="6.875" style="175" customWidth="1"/>
    <col min="14763" max="15011" width="9" style="175"/>
    <col min="15012" max="15012" width="10.25" style="175" customWidth="1"/>
    <col min="15013" max="15013" width="11.75" style="175" customWidth="1"/>
    <col min="15014" max="15014" width="27.75" style="175" customWidth="1"/>
    <col min="15015" max="15015" width="87.25" style="175" customWidth="1"/>
    <col min="15016" max="15016" width="11.375" style="175" customWidth="1"/>
    <col min="15017" max="15017" width="18.125" style="175" customWidth="1"/>
    <col min="15018" max="15018" width="6.875" style="175" customWidth="1"/>
    <col min="15019" max="15267" width="9" style="175"/>
    <col min="15268" max="15268" width="10.25" style="175" customWidth="1"/>
    <col min="15269" max="15269" width="11.75" style="175" customWidth="1"/>
    <col min="15270" max="15270" width="27.75" style="175" customWidth="1"/>
    <col min="15271" max="15271" width="87.25" style="175" customWidth="1"/>
    <col min="15272" max="15272" width="11.375" style="175" customWidth="1"/>
    <col min="15273" max="15273" width="18.125" style="175" customWidth="1"/>
    <col min="15274" max="15274" width="6.875" style="175" customWidth="1"/>
    <col min="15275" max="15523" width="9" style="175"/>
    <col min="15524" max="15524" width="10.25" style="175" customWidth="1"/>
    <col min="15525" max="15525" width="11.75" style="175" customWidth="1"/>
    <col min="15526" max="15526" width="27.75" style="175" customWidth="1"/>
    <col min="15527" max="15527" width="87.25" style="175" customWidth="1"/>
    <col min="15528" max="15528" width="11.375" style="175" customWidth="1"/>
    <col min="15529" max="15529" width="18.125" style="175" customWidth="1"/>
    <col min="15530" max="15530" width="6.875" style="175" customWidth="1"/>
    <col min="15531" max="15779" width="9" style="175"/>
    <col min="15780" max="15780" width="10.25" style="175" customWidth="1"/>
    <col min="15781" max="15781" width="11.75" style="175" customWidth="1"/>
    <col min="15782" max="15782" width="27.75" style="175" customWidth="1"/>
    <col min="15783" max="15783" width="87.25" style="175" customWidth="1"/>
    <col min="15784" max="15784" width="11.375" style="175" customWidth="1"/>
    <col min="15785" max="15785" width="18.125" style="175" customWidth="1"/>
    <col min="15786" max="15786" width="6.875" style="175" customWidth="1"/>
    <col min="15787" max="16035" width="9" style="175"/>
    <col min="16036" max="16036" width="10.25" style="175" customWidth="1"/>
    <col min="16037" max="16037" width="11.75" style="175" customWidth="1"/>
    <col min="16038" max="16038" width="27.75" style="175" customWidth="1"/>
    <col min="16039" max="16039" width="87.25" style="175" customWidth="1"/>
    <col min="16040" max="16040" width="11.375" style="175" customWidth="1"/>
    <col min="16041" max="16041" width="18.125" style="175" customWidth="1"/>
    <col min="16042" max="16042" width="6.875" style="175" customWidth="1"/>
    <col min="16043" max="16384" width="9" style="175"/>
  </cols>
  <sheetData>
    <row r="1" spans="2:121" ht="18.75" customHeight="1">
      <c r="B1" s="172" t="s">
        <v>1770</v>
      </c>
      <c r="C1" s="174"/>
      <c r="D1" s="174"/>
      <c r="E1" s="174"/>
      <c r="G1" s="331" t="s">
        <v>66</v>
      </c>
      <c r="H1" s="331"/>
      <c r="I1" s="197" t="s">
        <v>1754</v>
      </c>
      <c r="J1" s="176" t="s">
        <v>63</v>
      </c>
      <c r="K1" s="177"/>
      <c r="L1" s="299" t="s">
        <v>1778</v>
      </c>
      <c r="M1" s="299"/>
      <c r="N1" s="299"/>
      <c r="O1" s="299"/>
      <c r="P1" s="190"/>
      <c r="Q1" s="190"/>
      <c r="R1" s="172" t="s">
        <v>1771</v>
      </c>
      <c r="S1" s="173"/>
      <c r="T1" s="174"/>
      <c r="U1" s="174"/>
      <c r="V1" s="174"/>
      <c r="X1" s="331" t="s">
        <v>66</v>
      </c>
      <c r="Y1" s="331"/>
      <c r="Z1" s="176" t="str">
        <f>T(I1)</f>
        <v>001</v>
      </c>
      <c r="AA1" s="176" t="s">
        <v>63</v>
      </c>
      <c r="AB1" s="177"/>
      <c r="AC1" s="177"/>
      <c r="AD1" s="177"/>
      <c r="AE1" s="177"/>
      <c r="AF1" s="299" t="str">
        <f>T(L1)</f>
        <v>作成日時（　2021年　　3月　12日　16時00分）</v>
      </c>
      <c r="AG1" s="299"/>
      <c r="AH1" s="299"/>
      <c r="AI1" s="299"/>
      <c r="AJ1" s="299"/>
      <c r="AK1" s="299"/>
      <c r="AL1" s="299"/>
      <c r="AM1" s="299"/>
      <c r="AN1" s="299"/>
      <c r="AO1" s="299"/>
      <c r="AR1" s="172" t="s">
        <v>1774</v>
      </c>
      <c r="AX1" s="73"/>
      <c r="AY1" s="210"/>
      <c r="AZ1" s="211"/>
      <c r="BA1" s="211"/>
      <c r="BB1" s="212"/>
      <c r="BC1" s="212"/>
      <c r="BD1" s="212"/>
      <c r="BE1" s="234"/>
      <c r="BF1" s="235"/>
      <c r="BG1" s="346" t="s">
        <v>66</v>
      </c>
      <c r="BH1" s="346"/>
      <c r="BI1" s="346" t="str">
        <f>Z1</f>
        <v>001</v>
      </c>
      <c r="BJ1" s="346"/>
      <c r="BK1" s="211" t="s">
        <v>63</v>
      </c>
      <c r="BL1" s="235"/>
      <c r="BR1" s="73"/>
      <c r="BS1" s="210"/>
      <c r="BT1" s="211"/>
      <c r="BU1" s="347" t="str">
        <f>AF1</f>
        <v>作成日時（　2021年　　3月　12日　16時00分）</v>
      </c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I1" s="172" t="s">
        <v>1776</v>
      </c>
      <c r="CO1" s="73"/>
      <c r="CQ1" s="172"/>
      <c r="CR1" s="172"/>
      <c r="CS1" s="346" t="s">
        <v>66</v>
      </c>
      <c r="CT1" s="346"/>
      <c r="CU1" s="346" t="str">
        <f>BI1</f>
        <v>001</v>
      </c>
      <c r="CV1" s="346"/>
      <c r="CW1" s="211" t="s">
        <v>63</v>
      </c>
      <c r="CX1" s="235"/>
      <c r="CY1" s="172"/>
      <c r="CZ1" s="172"/>
      <c r="DA1" s="172"/>
      <c r="DB1" s="198"/>
      <c r="DC1" s="198"/>
      <c r="DD1" s="299" t="str">
        <f>T(AF1)</f>
        <v>作成日時（　2021年　　3月　12日　16時00分）</v>
      </c>
      <c r="DE1" s="299"/>
      <c r="DF1" s="299"/>
      <c r="DG1" s="299"/>
      <c r="DH1" s="299"/>
      <c r="DI1" s="299"/>
      <c r="DJ1" s="299"/>
      <c r="DK1" s="299"/>
      <c r="DL1" s="299"/>
      <c r="DM1" s="299"/>
    </row>
    <row r="2" spans="2:121" ht="65.25" customHeight="1">
      <c r="B2" s="336" t="s">
        <v>1752</v>
      </c>
      <c r="C2" s="328" t="s">
        <v>87</v>
      </c>
      <c r="D2" s="329"/>
      <c r="E2" s="329"/>
      <c r="F2" s="330"/>
      <c r="G2" s="328" t="s">
        <v>46</v>
      </c>
      <c r="H2" s="329"/>
      <c r="I2" s="329"/>
      <c r="J2" s="330"/>
      <c r="K2" s="328" t="s">
        <v>47</v>
      </c>
      <c r="L2" s="329"/>
      <c r="M2" s="329"/>
      <c r="N2" s="329"/>
      <c r="O2" s="330"/>
      <c r="P2" s="188"/>
      <c r="Q2" s="188"/>
      <c r="R2" s="282" t="s">
        <v>1752</v>
      </c>
      <c r="S2" s="328" t="s">
        <v>48</v>
      </c>
      <c r="T2" s="329"/>
      <c r="U2" s="329"/>
      <c r="V2" s="329"/>
      <c r="W2" s="330"/>
      <c r="X2" s="328" t="s">
        <v>49</v>
      </c>
      <c r="Y2" s="329"/>
      <c r="Z2" s="329"/>
      <c r="AA2" s="330"/>
      <c r="AB2" s="328" t="s">
        <v>94</v>
      </c>
      <c r="AC2" s="329"/>
      <c r="AD2" s="329"/>
      <c r="AE2" s="329"/>
      <c r="AF2" s="330"/>
      <c r="AG2" s="325" t="s">
        <v>97</v>
      </c>
      <c r="AH2" s="326"/>
      <c r="AI2" s="327"/>
      <c r="AJ2" s="325" t="s">
        <v>114</v>
      </c>
      <c r="AK2" s="326"/>
      <c r="AL2" s="327"/>
      <c r="AM2" s="325" t="s">
        <v>115</v>
      </c>
      <c r="AN2" s="326"/>
      <c r="AO2" s="327"/>
      <c r="AR2" s="282" t="s">
        <v>1752</v>
      </c>
      <c r="AS2" s="342" t="s">
        <v>1760</v>
      </c>
      <c r="AT2" s="343"/>
      <c r="AU2" s="332" t="s">
        <v>1761</v>
      </c>
      <c r="AV2" s="333"/>
      <c r="AW2" s="332" t="s">
        <v>1762</v>
      </c>
      <c r="AX2" s="333"/>
      <c r="AY2" s="332" t="s">
        <v>1763</v>
      </c>
      <c r="AZ2" s="333"/>
      <c r="BA2" s="332" t="s">
        <v>1764</v>
      </c>
      <c r="BB2" s="333"/>
      <c r="BC2" s="332" t="s">
        <v>1765</v>
      </c>
      <c r="BD2" s="333"/>
      <c r="BE2" s="332" t="s">
        <v>1766</v>
      </c>
      <c r="BF2" s="333"/>
      <c r="BG2" s="332" t="s">
        <v>1767</v>
      </c>
      <c r="BH2" s="333"/>
      <c r="BI2" s="332" t="s">
        <v>1768</v>
      </c>
      <c r="BJ2" s="333"/>
      <c r="BK2" s="332" t="s">
        <v>1769</v>
      </c>
      <c r="BL2" s="341"/>
      <c r="BM2" s="342" t="s">
        <v>1772</v>
      </c>
      <c r="BN2" s="343"/>
      <c r="BO2" s="332" t="s">
        <v>1761</v>
      </c>
      <c r="BP2" s="333"/>
      <c r="BQ2" s="332" t="s">
        <v>1762</v>
      </c>
      <c r="BR2" s="333"/>
      <c r="BS2" s="332" t="s">
        <v>1763</v>
      </c>
      <c r="BT2" s="333"/>
      <c r="BU2" s="332" t="s">
        <v>1764</v>
      </c>
      <c r="BV2" s="333"/>
      <c r="BW2" s="332" t="s">
        <v>1765</v>
      </c>
      <c r="BX2" s="333"/>
      <c r="BY2" s="332" t="s">
        <v>1766</v>
      </c>
      <c r="BZ2" s="333"/>
      <c r="CA2" s="332" t="s">
        <v>1767</v>
      </c>
      <c r="CB2" s="333"/>
      <c r="CC2" s="332" t="s">
        <v>1768</v>
      </c>
      <c r="CD2" s="333"/>
      <c r="CE2" s="332" t="s">
        <v>1769</v>
      </c>
      <c r="CF2" s="341"/>
      <c r="CI2" s="282" t="s">
        <v>1752</v>
      </c>
      <c r="CJ2" s="342" t="s">
        <v>1773</v>
      </c>
      <c r="CK2" s="343"/>
      <c r="CL2" s="332" t="s">
        <v>1760</v>
      </c>
      <c r="CM2" s="333"/>
      <c r="CN2" s="332" t="s">
        <v>1772</v>
      </c>
      <c r="CO2" s="341"/>
      <c r="CQ2" s="282" t="s">
        <v>1752</v>
      </c>
      <c r="CR2" s="284" t="s">
        <v>1757</v>
      </c>
      <c r="CS2" s="285"/>
      <c r="CT2" s="285"/>
      <c r="CU2" s="285"/>
      <c r="CV2" s="285"/>
      <c r="CW2" s="285"/>
      <c r="CX2" s="285"/>
      <c r="CY2" s="285"/>
      <c r="CZ2" s="285"/>
      <c r="DA2" s="285"/>
      <c r="DB2" s="286"/>
      <c r="DC2" s="293" t="s">
        <v>1758</v>
      </c>
      <c r="DD2" s="285"/>
      <c r="DE2" s="285"/>
      <c r="DF2" s="285"/>
      <c r="DG2" s="285"/>
      <c r="DH2" s="285"/>
      <c r="DI2" s="285"/>
      <c r="DJ2" s="285"/>
      <c r="DK2" s="285"/>
      <c r="DL2" s="285"/>
      <c r="DM2" s="294"/>
    </row>
    <row r="3" spans="2:121" ht="13.5" customHeight="1">
      <c r="B3" s="337"/>
      <c r="C3" s="323" t="s">
        <v>1753</v>
      </c>
      <c r="D3" s="324"/>
      <c r="E3" s="338"/>
      <c r="F3" s="321" t="s">
        <v>86</v>
      </c>
      <c r="G3" s="323" t="s">
        <v>1753</v>
      </c>
      <c r="H3" s="324"/>
      <c r="I3" s="338"/>
      <c r="J3" s="321" t="s">
        <v>88</v>
      </c>
      <c r="K3" s="323" t="s">
        <v>1753</v>
      </c>
      <c r="L3" s="324"/>
      <c r="M3" s="324"/>
      <c r="N3" s="324"/>
      <c r="O3" s="321" t="s">
        <v>88</v>
      </c>
      <c r="P3" s="188"/>
      <c r="Q3" s="188"/>
      <c r="R3" s="283"/>
      <c r="S3" s="323" t="s">
        <v>1753</v>
      </c>
      <c r="T3" s="324"/>
      <c r="U3" s="324"/>
      <c r="V3" s="324"/>
      <c r="W3" s="321" t="s">
        <v>88</v>
      </c>
      <c r="X3" s="323" t="s">
        <v>1753</v>
      </c>
      <c r="Y3" s="324"/>
      <c r="Z3" s="324"/>
      <c r="AA3" s="321" t="s">
        <v>93</v>
      </c>
      <c r="AB3" s="323" t="s">
        <v>1753</v>
      </c>
      <c r="AC3" s="324"/>
      <c r="AD3" s="324"/>
      <c r="AE3" s="324"/>
      <c r="AF3" s="321" t="s">
        <v>88</v>
      </c>
      <c r="AG3" s="320" t="s">
        <v>1753</v>
      </c>
      <c r="AH3" s="320"/>
      <c r="AI3" s="320"/>
      <c r="AJ3" s="320" t="s">
        <v>1753</v>
      </c>
      <c r="AK3" s="320"/>
      <c r="AL3" s="320"/>
      <c r="AM3" s="320" t="s">
        <v>1753</v>
      </c>
      <c r="AN3" s="320"/>
      <c r="AO3" s="320"/>
      <c r="AR3" s="283"/>
      <c r="AS3" s="206"/>
      <c r="AT3" s="344" t="s">
        <v>1775</v>
      </c>
      <c r="AU3" s="207"/>
      <c r="AV3" s="334" t="s">
        <v>1775</v>
      </c>
      <c r="AW3" s="220"/>
      <c r="AX3" s="334" t="s">
        <v>1775</v>
      </c>
      <c r="AY3" s="220"/>
      <c r="AZ3" s="334" t="s">
        <v>1775</v>
      </c>
      <c r="BA3" s="220"/>
      <c r="BB3" s="334" t="s">
        <v>1775</v>
      </c>
      <c r="BC3" s="220"/>
      <c r="BD3" s="334" t="s">
        <v>1775</v>
      </c>
      <c r="BE3" s="220"/>
      <c r="BF3" s="334" t="s">
        <v>1775</v>
      </c>
      <c r="BG3" s="220"/>
      <c r="BH3" s="334" t="s">
        <v>1775</v>
      </c>
      <c r="BI3" s="220"/>
      <c r="BJ3" s="334" t="s">
        <v>1775</v>
      </c>
      <c r="BK3" s="220"/>
      <c r="BL3" s="334" t="s">
        <v>1775</v>
      </c>
      <c r="BM3" s="206"/>
      <c r="BN3" s="344" t="s">
        <v>1775</v>
      </c>
      <c r="BO3" s="207"/>
      <c r="BP3" s="334" t="s">
        <v>1775</v>
      </c>
      <c r="BQ3" s="220"/>
      <c r="BR3" s="334" t="s">
        <v>1775</v>
      </c>
      <c r="BS3" s="220"/>
      <c r="BT3" s="334" t="s">
        <v>1775</v>
      </c>
      <c r="BU3" s="220"/>
      <c r="BV3" s="334" t="s">
        <v>1775</v>
      </c>
      <c r="BW3" s="220"/>
      <c r="BX3" s="334" t="s">
        <v>1775</v>
      </c>
      <c r="BY3" s="220"/>
      <c r="BZ3" s="334" t="s">
        <v>1775</v>
      </c>
      <c r="CA3" s="220"/>
      <c r="CB3" s="334" t="s">
        <v>1775</v>
      </c>
      <c r="CC3" s="220"/>
      <c r="CD3" s="334" t="s">
        <v>1775</v>
      </c>
      <c r="CE3" s="220"/>
      <c r="CF3" s="339" t="s">
        <v>41</v>
      </c>
      <c r="CI3" s="283"/>
      <c r="CJ3" s="206"/>
      <c r="CK3" s="344" t="s">
        <v>41</v>
      </c>
      <c r="CL3" s="207"/>
      <c r="CM3" s="344" t="s">
        <v>41</v>
      </c>
      <c r="CN3" s="207"/>
      <c r="CO3" s="348" t="s">
        <v>41</v>
      </c>
      <c r="CQ3" s="283"/>
      <c r="CR3" s="287"/>
      <c r="CS3" s="288"/>
      <c r="CT3" s="288"/>
      <c r="CU3" s="288"/>
      <c r="CV3" s="288"/>
      <c r="CW3" s="288"/>
      <c r="CX3" s="288"/>
      <c r="CY3" s="288"/>
      <c r="CZ3" s="288"/>
      <c r="DA3" s="288"/>
      <c r="DB3" s="289"/>
      <c r="DC3" s="295"/>
      <c r="DD3" s="288"/>
      <c r="DE3" s="288"/>
      <c r="DF3" s="288"/>
      <c r="DG3" s="288"/>
      <c r="DH3" s="288"/>
      <c r="DI3" s="288"/>
      <c r="DJ3" s="288"/>
      <c r="DK3" s="288"/>
      <c r="DL3" s="288"/>
      <c r="DM3" s="296"/>
    </row>
    <row r="4" spans="2:121" ht="13.5" customHeight="1">
      <c r="B4" s="337"/>
      <c r="C4" s="178" t="s">
        <v>83</v>
      </c>
      <c r="D4" s="179" t="s">
        <v>84</v>
      </c>
      <c r="E4" s="179" t="s">
        <v>85</v>
      </c>
      <c r="F4" s="322"/>
      <c r="G4" s="178" t="s">
        <v>91</v>
      </c>
      <c r="H4" s="179" t="s">
        <v>92</v>
      </c>
      <c r="I4" s="179" t="s">
        <v>85</v>
      </c>
      <c r="J4" s="322"/>
      <c r="K4" s="178" t="s">
        <v>89</v>
      </c>
      <c r="L4" s="179" t="s">
        <v>91</v>
      </c>
      <c r="M4" s="179" t="s">
        <v>92</v>
      </c>
      <c r="N4" s="179" t="s">
        <v>85</v>
      </c>
      <c r="O4" s="322"/>
      <c r="P4" s="188"/>
      <c r="Q4" s="188"/>
      <c r="R4" s="283"/>
      <c r="S4" s="178" t="s">
        <v>89</v>
      </c>
      <c r="T4" s="179" t="s">
        <v>91</v>
      </c>
      <c r="U4" s="179" t="s">
        <v>92</v>
      </c>
      <c r="V4" s="179" t="s">
        <v>85</v>
      </c>
      <c r="W4" s="322"/>
      <c r="X4" s="179" t="s">
        <v>91</v>
      </c>
      <c r="Y4" s="179" t="s">
        <v>92</v>
      </c>
      <c r="Z4" s="179" t="s">
        <v>85</v>
      </c>
      <c r="AA4" s="322"/>
      <c r="AB4" s="178" t="s">
        <v>89</v>
      </c>
      <c r="AC4" s="179" t="s">
        <v>91</v>
      </c>
      <c r="AD4" s="179" t="s">
        <v>92</v>
      </c>
      <c r="AE4" s="179" t="s">
        <v>85</v>
      </c>
      <c r="AF4" s="322"/>
      <c r="AG4" s="178" t="s">
        <v>91</v>
      </c>
      <c r="AH4" s="179" t="s">
        <v>92</v>
      </c>
      <c r="AI4" s="179" t="s">
        <v>96</v>
      </c>
      <c r="AJ4" s="178" t="s">
        <v>91</v>
      </c>
      <c r="AK4" s="179" t="s">
        <v>92</v>
      </c>
      <c r="AL4" s="179" t="s">
        <v>96</v>
      </c>
      <c r="AM4" s="178" t="s">
        <v>91</v>
      </c>
      <c r="AN4" s="179" t="s">
        <v>92</v>
      </c>
      <c r="AO4" s="180" t="s">
        <v>96</v>
      </c>
      <c r="AR4" s="283"/>
      <c r="AS4" s="208"/>
      <c r="AT4" s="345"/>
      <c r="AU4" s="209"/>
      <c r="AV4" s="335"/>
      <c r="AW4" s="221"/>
      <c r="AX4" s="335"/>
      <c r="AY4" s="221"/>
      <c r="AZ4" s="335"/>
      <c r="BA4" s="221"/>
      <c r="BB4" s="335"/>
      <c r="BC4" s="221"/>
      <c r="BD4" s="335"/>
      <c r="BE4" s="221"/>
      <c r="BF4" s="335"/>
      <c r="BG4" s="221"/>
      <c r="BH4" s="335"/>
      <c r="BI4" s="221"/>
      <c r="BJ4" s="335"/>
      <c r="BK4" s="221"/>
      <c r="BL4" s="335"/>
      <c r="BM4" s="208"/>
      <c r="BN4" s="345"/>
      <c r="BO4" s="209"/>
      <c r="BP4" s="335"/>
      <c r="BQ4" s="221"/>
      <c r="BR4" s="335"/>
      <c r="BS4" s="221"/>
      <c r="BT4" s="335"/>
      <c r="BU4" s="221"/>
      <c r="BV4" s="335"/>
      <c r="BW4" s="221"/>
      <c r="BX4" s="335"/>
      <c r="BY4" s="221"/>
      <c r="BZ4" s="335"/>
      <c r="CA4" s="221"/>
      <c r="CB4" s="335"/>
      <c r="CC4" s="221"/>
      <c r="CD4" s="335"/>
      <c r="CE4" s="221"/>
      <c r="CF4" s="340"/>
      <c r="CG4" s="10"/>
      <c r="CH4" s="10"/>
      <c r="CI4" s="283"/>
      <c r="CJ4" s="208"/>
      <c r="CK4" s="345"/>
      <c r="CL4" s="209"/>
      <c r="CM4" s="345"/>
      <c r="CN4" s="209"/>
      <c r="CO4" s="349"/>
      <c r="CQ4" s="283"/>
      <c r="CR4" s="290"/>
      <c r="CS4" s="291"/>
      <c r="CT4" s="291"/>
      <c r="CU4" s="291"/>
      <c r="CV4" s="291"/>
      <c r="CW4" s="291"/>
      <c r="CX4" s="291"/>
      <c r="CY4" s="291"/>
      <c r="CZ4" s="291"/>
      <c r="DA4" s="291"/>
      <c r="DB4" s="292"/>
      <c r="DC4" s="297"/>
      <c r="DD4" s="291"/>
      <c r="DE4" s="291"/>
      <c r="DF4" s="291"/>
      <c r="DG4" s="291"/>
      <c r="DH4" s="291"/>
      <c r="DI4" s="291"/>
      <c r="DJ4" s="291"/>
      <c r="DK4" s="291"/>
      <c r="DL4" s="291"/>
      <c r="DM4" s="298"/>
      <c r="DQ4" s="10"/>
    </row>
    <row r="5" spans="2:121" ht="27" customHeight="1">
      <c r="B5" s="193" t="s">
        <v>1</v>
      </c>
      <c r="C5" s="181">
        <f>SUM(C6:C21)</f>
        <v>0</v>
      </c>
      <c r="D5" s="182">
        <f t="shared" ref="D5" si="0">SUM(D6:D21)</f>
        <v>0</v>
      </c>
      <c r="E5" s="182">
        <f>SUM(E6:E21)</f>
        <v>0</v>
      </c>
      <c r="F5" s="183"/>
      <c r="G5" s="181">
        <f>SUM(G6:G21)</f>
        <v>0</v>
      </c>
      <c r="H5" s="182">
        <f t="shared" ref="H5" si="1">SUM(H6:H21)</f>
        <v>0</v>
      </c>
      <c r="I5" s="182">
        <f>SUM(I6:I21)</f>
        <v>0</v>
      </c>
      <c r="J5" s="183"/>
      <c r="K5" s="181">
        <f>SUM(K6:K21)</f>
        <v>0</v>
      </c>
      <c r="L5" s="182">
        <f t="shared" ref="L5" si="2">SUM(L6:L21)</f>
        <v>0</v>
      </c>
      <c r="M5" s="182">
        <f>SUM(M6:M21)</f>
        <v>0</v>
      </c>
      <c r="N5" s="182">
        <f>SUM(N6:N21)</f>
        <v>0</v>
      </c>
      <c r="O5" s="192"/>
      <c r="P5" s="189"/>
      <c r="Q5" s="189"/>
      <c r="R5" s="193" t="s">
        <v>1</v>
      </c>
      <c r="S5" s="181">
        <f>SUM(S6:S21)</f>
        <v>0</v>
      </c>
      <c r="T5" s="182">
        <f t="shared" ref="T5" si="3">SUM(T6:T21)</f>
        <v>0</v>
      </c>
      <c r="U5" s="182">
        <f>SUM(U6:U21)</f>
        <v>0</v>
      </c>
      <c r="V5" s="182">
        <f t="shared" ref="V5" si="4">SUM(V6:V21)</f>
        <v>0</v>
      </c>
      <c r="W5" s="192"/>
      <c r="X5" s="181">
        <f t="shared" ref="X5" si="5">SUM(X6:X21)</f>
        <v>0</v>
      </c>
      <c r="Y5" s="182">
        <f>SUM(Y6:Y21)</f>
        <v>0</v>
      </c>
      <c r="Z5" s="182">
        <f t="shared" ref="Z5" si="6">SUM(Z6:Z21)</f>
        <v>0</v>
      </c>
      <c r="AA5" s="183"/>
      <c r="AB5" s="181">
        <f t="shared" ref="AB5" si="7">SUM(AB6:AB21)</f>
        <v>0</v>
      </c>
      <c r="AC5" s="182">
        <f>SUM(AC6:AC21)</f>
        <v>0</v>
      </c>
      <c r="AD5" s="182">
        <f t="shared" ref="AD5:AE5" si="8">SUM(AD6:AD21)</f>
        <v>0</v>
      </c>
      <c r="AE5" s="182">
        <f t="shared" si="8"/>
        <v>0</v>
      </c>
      <c r="AF5" s="183"/>
      <c r="AG5" s="181">
        <f t="shared" ref="AG5:AO5" si="9">SUM(AG6:AG21)</f>
        <v>0</v>
      </c>
      <c r="AH5" s="182">
        <f t="shared" si="9"/>
        <v>0</v>
      </c>
      <c r="AI5" s="182">
        <f t="shared" si="9"/>
        <v>0</v>
      </c>
      <c r="AJ5" s="181">
        <f t="shared" si="9"/>
        <v>0</v>
      </c>
      <c r="AK5" s="182">
        <f t="shared" si="9"/>
        <v>0</v>
      </c>
      <c r="AL5" s="182">
        <f t="shared" si="9"/>
        <v>0</v>
      </c>
      <c r="AM5" s="181">
        <f t="shared" si="9"/>
        <v>0</v>
      </c>
      <c r="AN5" s="182">
        <f t="shared" si="9"/>
        <v>0</v>
      </c>
      <c r="AO5" s="184">
        <f t="shared" si="9"/>
        <v>0</v>
      </c>
      <c r="AR5" s="193" t="s">
        <v>1</v>
      </c>
      <c r="AS5" s="217">
        <f>SUM(AS6:AS21)</f>
        <v>0</v>
      </c>
      <c r="AT5" s="218">
        <f t="shared" ref="AT5:BL5" si="10">SUM(AT6:AT21)</f>
        <v>0</v>
      </c>
      <c r="AU5" s="218">
        <f t="shared" si="10"/>
        <v>0</v>
      </c>
      <c r="AV5" s="218">
        <f t="shared" si="10"/>
        <v>0</v>
      </c>
      <c r="AW5" s="218">
        <f t="shared" si="10"/>
        <v>0</v>
      </c>
      <c r="AX5" s="218">
        <f t="shared" si="10"/>
        <v>0</v>
      </c>
      <c r="AY5" s="218">
        <f t="shared" si="10"/>
        <v>0</v>
      </c>
      <c r="AZ5" s="218">
        <f t="shared" si="10"/>
        <v>0</v>
      </c>
      <c r="BA5" s="218">
        <f t="shared" si="10"/>
        <v>0</v>
      </c>
      <c r="BB5" s="218">
        <f t="shared" si="10"/>
        <v>0</v>
      </c>
      <c r="BC5" s="218">
        <f t="shared" si="10"/>
        <v>0</v>
      </c>
      <c r="BD5" s="218">
        <f t="shared" si="10"/>
        <v>0</v>
      </c>
      <c r="BE5" s="218">
        <f t="shared" si="10"/>
        <v>0</v>
      </c>
      <c r="BF5" s="218">
        <f t="shared" si="10"/>
        <v>0</v>
      </c>
      <c r="BG5" s="218">
        <f t="shared" si="10"/>
        <v>0</v>
      </c>
      <c r="BH5" s="218">
        <f t="shared" si="10"/>
        <v>0</v>
      </c>
      <c r="BI5" s="218">
        <f t="shared" si="10"/>
        <v>0</v>
      </c>
      <c r="BJ5" s="218">
        <f t="shared" si="10"/>
        <v>0</v>
      </c>
      <c r="BK5" s="218">
        <f t="shared" si="10"/>
        <v>0</v>
      </c>
      <c r="BL5" s="219">
        <f t="shared" si="10"/>
        <v>0</v>
      </c>
      <c r="BM5" s="217">
        <f>SUM(BM6:BM21)</f>
        <v>0</v>
      </c>
      <c r="BN5" s="218">
        <f t="shared" ref="BN5" si="11">SUM(BN6:BN21)</f>
        <v>0</v>
      </c>
      <c r="BO5" s="218">
        <f t="shared" ref="BO5" si="12">SUM(BO6:BO21)</f>
        <v>0</v>
      </c>
      <c r="BP5" s="218">
        <f t="shared" ref="BP5" si="13">SUM(BP6:BP21)</f>
        <v>0</v>
      </c>
      <c r="BQ5" s="218">
        <f t="shared" ref="BQ5" si="14">SUM(BQ6:BQ21)</f>
        <v>0</v>
      </c>
      <c r="BR5" s="218">
        <f t="shared" ref="BR5" si="15">SUM(BR6:BR21)</f>
        <v>0</v>
      </c>
      <c r="BS5" s="218">
        <f t="shared" ref="BS5" si="16">SUM(BS6:BS21)</f>
        <v>0</v>
      </c>
      <c r="BT5" s="218">
        <f t="shared" ref="BT5" si="17">SUM(BT6:BT21)</f>
        <v>0</v>
      </c>
      <c r="BU5" s="218">
        <f t="shared" ref="BU5" si="18">SUM(BU6:BU21)</f>
        <v>0</v>
      </c>
      <c r="BV5" s="218">
        <f t="shared" ref="BV5" si="19">SUM(BV6:BV21)</f>
        <v>0</v>
      </c>
      <c r="BW5" s="218">
        <f t="shared" ref="BW5" si="20">SUM(BW6:BW21)</f>
        <v>0</v>
      </c>
      <c r="BX5" s="218">
        <f t="shared" ref="BX5" si="21">SUM(BX6:BX21)</f>
        <v>0</v>
      </c>
      <c r="BY5" s="218">
        <f t="shared" ref="BY5" si="22">SUM(BY6:BY21)</f>
        <v>0</v>
      </c>
      <c r="BZ5" s="218">
        <f t="shared" ref="BZ5" si="23">SUM(BZ6:BZ21)</f>
        <v>0</v>
      </c>
      <c r="CA5" s="218">
        <f t="shared" ref="CA5" si="24">SUM(CA6:CA21)</f>
        <v>0</v>
      </c>
      <c r="CB5" s="218">
        <f t="shared" ref="CB5" si="25">SUM(CB6:CB21)</f>
        <v>0</v>
      </c>
      <c r="CC5" s="218">
        <f t="shared" ref="CC5" si="26">SUM(CC6:CC21)</f>
        <v>0</v>
      </c>
      <c r="CD5" s="218">
        <f t="shared" ref="CD5" si="27">SUM(CD6:CD21)</f>
        <v>0</v>
      </c>
      <c r="CE5" s="218">
        <f t="shared" ref="CE5" si="28">SUM(CE6:CE21)</f>
        <v>0</v>
      </c>
      <c r="CF5" s="219">
        <f t="shared" ref="CF5" si="29">SUM(CF6:CF21)</f>
        <v>0</v>
      </c>
      <c r="CG5" s="53"/>
      <c r="CH5" s="53"/>
      <c r="CI5" s="193" t="s">
        <v>1</v>
      </c>
      <c r="CJ5" s="222">
        <f>SUM(CJ6:CJ21)</f>
        <v>0</v>
      </c>
      <c r="CK5" s="223">
        <f t="shared" ref="CK5" si="30">SUM(CK6:CK21)</f>
        <v>0</v>
      </c>
      <c r="CL5" s="223">
        <f>SUM(CL6:CL21)</f>
        <v>0</v>
      </c>
      <c r="CM5" s="223">
        <f t="shared" ref="CM5:CO5" si="31">SUM(CM6:CM21)</f>
        <v>0</v>
      </c>
      <c r="CN5" s="223">
        <f t="shared" si="31"/>
        <v>0</v>
      </c>
      <c r="CO5" s="224">
        <f t="shared" si="31"/>
        <v>0</v>
      </c>
      <c r="CQ5" s="121"/>
      <c r="CR5" s="310"/>
      <c r="CS5" s="311"/>
      <c r="CT5" s="311"/>
      <c r="CU5" s="311"/>
      <c r="CV5" s="311"/>
      <c r="CW5" s="311"/>
      <c r="CX5" s="311"/>
      <c r="CY5" s="311"/>
      <c r="CZ5" s="311"/>
      <c r="DA5" s="311"/>
      <c r="DB5" s="312"/>
      <c r="DC5" s="313"/>
      <c r="DD5" s="311"/>
      <c r="DE5" s="311"/>
      <c r="DF5" s="311"/>
      <c r="DG5" s="311"/>
      <c r="DH5" s="311"/>
      <c r="DI5" s="311"/>
      <c r="DJ5" s="311"/>
      <c r="DK5" s="311"/>
      <c r="DL5" s="311"/>
      <c r="DM5" s="314"/>
      <c r="DQ5" s="53"/>
    </row>
    <row r="6" spans="2:121" ht="39.75" customHeight="1">
      <c r="B6" s="194" t="s">
        <v>98</v>
      </c>
      <c r="C6" s="236">
        <v>0</v>
      </c>
      <c r="D6" s="237">
        <v>0</v>
      </c>
      <c r="E6" s="237">
        <v>0</v>
      </c>
      <c r="F6" s="238" t="s">
        <v>1756</v>
      </c>
      <c r="G6" s="236">
        <v>0</v>
      </c>
      <c r="H6" s="237">
        <v>0</v>
      </c>
      <c r="I6" s="237">
        <v>0</v>
      </c>
      <c r="J6" s="238" t="s">
        <v>1755</v>
      </c>
      <c r="K6" s="236">
        <v>0</v>
      </c>
      <c r="L6" s="237">
        <v>0</v>
      </c>
      <c r="M6" s="237">
        <v>0</v>
      </c>
      <c r="N6" s="237">
        <v>0</v>
      </c>
      <c r="O6" s="239" t="s">
        <v>1755</v>
      </c>
      <c r="P6" s="189"/>
      <c r="Q6" s="189"/>
      <c r="R6" s="194" t="s">
        <v>98</v>
      </c>
      <c r="S6" s="236">
        <v>0</v>
      </c>
      <c r="T6" s="237">
        <v>0</v>
      </c>
      <c r="U6" s="237">
        <v>0</v>
      </c>
      <c r="V6" s="237">
        <v>0</v>
      </c>
      <c r="W6" s="239" t="s">
        <v>1755</v>
      </c>
      <c r="X6" s="236">
        <v>0</v>
      </c>
      <c r="Y6" s="237">
        <v>0</v>
      </c>
      <c r="Z6" s="237">
        <v>0</v>
      </c>
      <c r="AA6" s="238" t="s">
        <v>1755</v>
      </c>
      <c r="AB6" s="236">
        <v>0</v>
      </c>
      <c r="AC6" s="237">
        <v>0</v>
      </c>
      <c r="AD6" s="237">
        <v>0</v>
      </c>
      <c r="AE6" s="237">
        <v>0</v>
      </c>
      <c r="AF6" s="238" t="s">
        <v>1755</v>
      </c>
      <c r="AG6" s="236">
        <v>0</v>
      </c>
      <c r="AH6" s="237">
        <v>0</v>
      </c>
      <c r="AI6" s="237">
        <v>0</v>
      </c>
      <c r="AJ6" s="236">
        <v>0</v>
      </c>
      <c r="AK6" s="237">
        <v>0</v>
      </c>
      <c r="AL6" s="237">
        <v>0</v>
      </c>
      <c r="AM6" s="236">
        <v>0</v>
      </c>
      <c r="AN6" s="237">
        <v>0</v>
      </c>
      <c r="AO6" s="246">
        <v>0</v>
      </c>
      <c r="AR6" s="194" t="s">
        <v>98</v>
      </c>
      <c r="AS6" s="213">
        <f t="shared" ref="AS6:AS21" si="32">AU6+AW6+AY6+BA6+BC6+BE6+BG6+BI6+BK6</f>
        <v>0</v>
      </c>
      <c r="AT6" s="214">
        <f t="shared" ref="AT6:AT21" si="33">AV6+AX6+AZ6+BB6+BD6+BF6+BH6+BJ6+BL6</f>
        <v>0</v>
      </c>
      <c r="AU6" s="249">
        <v>0</v>
      </c>
      <c r="AV6" s="249">
        <v>0</v>
      </c>
      <c r="AW6" s="249">
        <v>0</v>
      </c>
      <c r="AX6" s="249">
        <v>0</v>
      </c>
      <c r="AY6" s="249">
        <v>0</v>
      </c>
      <c r="AZ6" s="249">
        <v>0</v>
      </c>
      <c r="BA6" s="249">
        <v>0</v>
      </c>
      <c r="BB6" s="249">
        <v>0</v>
      </c>
      <c r="BC6" s="249">
        <v>0</v>
      </c>
      <c r="BD6" s="249">
        <v>0</v>
      </c>
      <c r="BE6" s="249">
        <v>0</v>
      </c>
      <c r="BF6" s="249">
        <v>0</v>
      </c>
      <c r="BG6" s="249">
        <v>0</v>
      </c>
      <c r="BH6" s="249">
        <v>0</v>
      </c>
      <c r="BI6" s="249">
        <v>0</v>
      </c>
      <c r="BJ6" s="249">
        <v>0</v>
      </c>
      <c r="BK6" s="249">
        <v>0</v>
      </c>
      <c r="BL6" s="247">
        <v>0</v>
      </c>
      <c r="BM6" s="213">
        <f t="shared" ref="BM6:BM21" si="34">BO6+BQ6+BS6+BU6+BW6+BY6+CA6+CC6+CE6</f>
        <v>0</v>
      </c>
      <c r="BN6" s="214">
        <f t="shared" ref="BN6:BN21" si="35">BP6+BR6+BT6+BV6+BX6+BZ6+CB6+CD6+CF6</f>
        <v>0</v>
      </c>
      <c r="BO6" s="249">
        <v>0</v>
      </c>
      <c r="BP6" s="249">
        <v>0</v>
      </c>
      <c r="BQ6" s="249">
        <v>0</v>
      </c>
      <c r="BR6" s="249">
        <v>0</v>
      </c>
      <c r="BS6" s="249">
        <v>0</v>
      </c>
      <c r="BT6" s="249">
        <v>0</v>
      </c>
      <c r="BU6" s="249">
        <v>0</v>
      </c>
      <c r="BV6" s="249">
        <v>0</v>
      </c>
      <c r="BW6" s="249">
        <v>0</v>
      </c>
      <c r="BX6" s="249">
        <v>0</v>
      </c>
      <c r="BY6" s="249">
        <v>0</v>
      </c>
      <c r="BZ6" s="249">
        <v>0</v>
      </c>
      <c r="CA6" s="249">
        <v>0</v>
      </c>
      <c r="CB6" s="249">
        <v>0</v>
      </c>
      <c r="CC6" s="249">
        <v>0</v>
      </c>
      <c r="CD6" s="249">
        <v>0</v>
      </c>
      <c r="CE6" s="249">
        <v>0</v>
      </c>
      <c r="CF6" s="247">
        <v>0</v>
      </c>
      <c r="CI6" s="194" t="s">
        <v>98</v>
      </c>
      <c r="CJ6" s="225">
        <f>CL6+CN6</f>
        <v>0</v>
      </c>
      <c r="CK6" s="226">
        <f>CM6+CO6</f>
        <v>0</v>
      </c>
      <c r="CL6" s="226">
        <f>AS6</f>
        <v>0</v>
      </c>
      <c r="CM6" s="226">
        <f>AT6</f>
        <v>0</v>
      </c>
      <c r="CN6" s="226">
        <f>BM6</f>
        <v>0</v>
      </c>
      <c r="CO6" s="227">
        <f>BN6</f>
        <v>0</v>
      </c>
      <c r="CQ6" s="194" t="s">
        <v>98</v>
      </c>
      <c r="CR6" s="315"/>
      <c r="CS6" s="316"/>
      <c r="CT6" s="316"/>
      <c r="CU6" s="316"/>
      <c r="CV6" s="316"/>
      <c r="CW6" s="316"/>
      <c r="CX6" s="316"/>
      <c r="CY6" s="316"/>
      <c r="CZ6" s="316"/>
      <c r="DA6" s="316"/>
      <c r="DB6" s="317"/>
      <c r="DC6" s="318"/>
      <c r="DD6" s="316"/>
      <c r="DE6" s="316"/>
      <c r="DF6" s="316"/>
      <c r="DG6" s="316"/>
      <c r="DH6" s="316"/>
      <c r="DI6" s="316"/>
      <c r="DJ6" s="316"/>
      <c r="DK6" s="316"/>
      <c r="DL6" s="316"/>
      <c r="DM6" s="319"/>
      <c r="DQ6" s="2"/>
    </row>
    <row r="7" spans="2:121" ht="39.75" customHeight="1">
      <c r="B7" s="195" t="s">
        <v>99</v>
      </c>
      <c r="C7" s="240">
        <v>0</v>
      </c>
      <c r="D7" s="241">
        <v>0</v>
      </c>
      <c r="E7" s="241">
        <v>0</v>
      </c>
      <c r="F7" s="242" t="s">
        <v>1755</v>
      </c>
      <c r="G7" s="240">
        <v>0</v>
      </c>
      <c r="H7" s="241">
        <v>0</v>
      </c>
      <c r="I7" s="241">
        <v>0</v>
      </c>
      <c r="J7" s="242" t="s">
        <v>1755</v>
      </c>
      <c r="K7" s="240">
        <v>0</v>
      </c>
      <c r="L7" s="241">
        <v>0</v>
      </c>
      <c r="M7" s="241">
        <v>0</v>
      </c>
      <c r="N7" s="241">
        <v>0</v>
      </c>
      <c r="O7" s="243" t="s">
        <v>1755</v>
      </c>
      <c r="P7" s="189"/>
      <c r="Q7" s="189"/>
      <c r="R7" s="195" t="s">
        <v>99</v>
      </c>
      <c r="S7" s="240">
        <v>0</v>
      </c>
      <c r="T7" s="241">
        <v>0</v>
      </c>
      <c r="U7" s="241">
        <v>0</v>
      </c>
      <c r="V7" s="241">
        <v>0</v>
      </c>
      <c r="W7" s="243" t="s">
        <v>1755</v>
      </c>
      <c r="X7" s="240">
        <v>0</v>
      </c>
      <c r="Y7" s="241">
        <v>0</v>
      </c>
      <c r="Z7" s="241">
        <v>0</v>
      </c>
      <c r="AA7" s="243" t="s">
        <v>1755</v>
      </c>
      <c r="AB7" s="240">
        <v>0</v>
      </c>
      <c r="AC7" s="241">
        <v>0</v>
      </c>
      <c r="AD7" s="241">
        <v>0</v>
      </c>
      <c r="AE7" s="241">
        <v>0</v>
      </c>
      <c r="AF7" s="243" t="s">
        <v>1755</v>
      </c>
      <c r="AG7" s="240">
        <v>0</v>
      </c>
      <c r="AH7" s="241">
        <v>0</v>
      </c>
      <c r="AI7" s="241">
        <v>0</v>
      </c>
      <c r="AJ7" s="240">
        <v>0</v>
      </c>
      <c r="AK7" s="241">
        <v>0</v>
      </c>
      <c r="AL7" s="241">
        <v>0</v>
      </c>
      <c r="AM7" s="240">
        <v>0</v>
      </c>
      <c r="AN7" s="241">
        <v>0</v>
      </c>
      <c r="AO7" s="247">
        <v>0</v>
      </c>
      <c r="AR7" s="195" t="s">
        <v>99</v>
      </c>
      <c r="AS7" s="213">
        <f t="shared" si="32"/>
        <v>0</v>
      </c>
      <c r="AT7" s="214">
        <f t="shared" si="33"/>
        <v>0</v>
      </c>
      <c r="AU7" s="249">
        <v>0</v>
      </c>
      <c r="AV7" s="249">
        <v>0</v>
      </c>
      <c r="AW7" s="249">
        <v>0</v>
      </c>
      <c r="AX7" s="249">
        <v>0</v>
      </c>
      <c r="AY7" s="249">
        <v>0</v>
      </c>
      <c r="AZ7" s="249">
        <v>0</v>
      </c>
      <c r="BA7" s="249">
        <v>0</v>
      </c>
      <c r="BB7" s="249">
        <v>0</v>
      </c>
      <c r="BC7" s="249">
        <v>0</v>
      </c>
      <c r="BD7" s="249">
        <v>0</v>
      </c>
      <c r="BE7" s="249">
        <v>0</v>
      </c>
      <c r="BF7" s="249">
        <v>0</v>
      </c>
      <c r="BG7" s="249">
        <v>0</v>
      </c>
      <c r="BH7" s="249">
        <v>0</v>
      </c>
      <c r="BI7" s="249">
        <v>0</v>
      </c>
      <c r="BJ7" s="249">
        <v>0</v>
      </c>
      <c r="BK7" s="249">
        <v>0</v>
      </c>
      <c r="BL7" s="247">
        <v>0</v>
      </c>
      <c r="BM7" s="213">
        <f t="shared" si="34"/>
        <v>0</v>
      </c>
      <c r="BN7" s="214">
        <f t="shared" si="35"/>
        <v>0</v>
      </c>
      <c r="BO7" s="249">
        <v>0</v>
      </c>
      <c r="BP7" s="249">
        <v>0</v>
      </c>
      <c r="BQ7" s="249">
        <v>0</v>
      </c>
      <c r="BR7" s="249">
        <v>0</v>
      </c>
      <c r="BS7" s="249">
        <v>0</v>
      </c>
      <c r="BT7" s="249">
        <v>0</v>
      </c>
      <c r="BU7" s="249">
        <v>0</v>
      </c>
      <c r="BV7" s="249">
        <v>0</v>
      </c>
      <c r="BW7" s="249">
        <v>0</v>
      </c>
      <c r="BX7" s="249">
        <v>0</v>
      </c>
      <c r="BY7" s="249">
        <v>0</v>
      </c>
      <c r="BZ7" s="249">
        <v>0</v>
      </c>
      <c r="CA7" s="249">
        <v>0</v>
      </c>
      <c r="CB7" s="249">
        <v>0</v>
      </c>
      <c r="CC7" s="249">
        <v>0</v>
      </c>
      <c r="CD7" s="249">
        <v>0</v>
      </c>
      <c r="CE7" s="249">
        <v>0</v>
      </c>
      <c r="CF7" s="247">
        <v>0</v>
      </c>
      <c r="CI7" s="195" t="s">
        <v>99</v>
      </c>
      <c r="CJ7" s="228">
        <f>CL7+CN7</f>
        <v>0</v>
      </c>
      <c r="CK7" s="229">
        <f>CM7+CO7</f>
        <v>0</v>
      </c>
      <c r="CL7" s="229">
        <f>AS7</f>
        <v>0</v>
      </c>
      <c r="CM7" s="229">
        <f>AT7</f>
        <v>0</v>
      </c>
      <c r="CN7" s="229">
        <f>BM7</f>
        <v>0</v>
      </c>
      <c r="CO7" s="230">
        <f>BN7</f>
        <v>0</v>
      </c>
      <c r="CQ7" s="195" t="s">
        <v>99</v>
      </c>
      <c r="CR7" s="300"/>
      <c r="CS7" s="301"/>
      <c r="CT7" s="301"/>
      <c r="CU7" s="301"/>
      <c r="CV7" s="301"/>
      <c r="CW7" s="301"/>
      <c r="CX7" s="301"/>
      <c r="CY7" s="301"/>
      <c r="CZ7" s="301"/>
      <c r="DA7" s="301"/>
      <c r="DB7" s="302"/>
      <c r="DC7" s="303"/>
      <c r="DD7" s="301"/>
      <c r="DE7" s="301"/>
      <c r="DF7" s="301"/>
      <c r="DG7" s="301"/>
      <c r="DH7" s="301"/>
      <c r="DI7" s="301"/>
      <c r="DJ7" s="301"/>
      <c r="DK7" s="301"/>
      <c r="DL7" s="301"/>
      <c r="DM7" s="304"/>
      <c r="DQ7" s="2"/>
    </row>
    <row r="8" spans="2:121" ht="39.75" customHeight="1">
      <c r="B8" s="195" t="s">
        <v>100</v>
      </c>
      <c r="C8" s="240">
        <v>0</v>
      </c>
      <c r="D8" s="241">
        <v>0</v>
      </c>
      <c r="E8" s="241">
        <v>0</v>
      </c>
      <c r="F8" s="242" t="s">
        <v>1755</v>
      </c>
      <c r="G8" s="240">
        <v>0</v>
      </c>
      <c r="H8" s="241">
        <v>0</v>
      </c>
      <c r="I8" s="241">
        <v>0</v>
      </c>
      <c r="J8" s="242" t="s">
        <v>1755</v>
      </c>
      <c r="K8" s="240">
        <v>0</v>
      </c>
      <c r="L8" s="241">
        <v>0</v>
      </c>
      <c r="M8" s="241">
        <v>0</v>
      </c>
      <c r="N8" s="241">
        <v>0</v>
      </c>
      <c r="O8" s="243" t="s">
        <v>1755</v>
      </c>
      <c r="P8" s="189"/>
      <c r="Q8" s="189"/>
      <c r="R8" s="195" t="s">
        <v>100</v>
      </c>
      <c r="S8" s="240">
        <v>0</v>
      </c>
      <c r="T8" s="241">
        <v>0</v>
      </c>
      <c r="U8" s="241">
        <v>0</v>
      </c>
      <c r="V8" s="241">
        <v>0</v>
      </c>
      <c r="W8" s="243" t="s">
        <v>1755</v>
      </c>
      <c r="X8" s="240">
        <v>0</v>
      </c>
      <c r="Y8" s="241">
        <v>0</v>
      </c>
      <c r="Z8" s="241">
        <v>0</v>
      </c>
      <c r="AA8" s="243" t="s">
        <v>1755</v>
      </c>
      <c r="AB8" s="240">
        <v>0</v>
      </c>
      <c r="AC8" s="241">
        <v>0</v>
      </c>
      <c r="AD8" s="241">
        <v>0</v>
      </c>
      <c r="AE8" s="241">
        <v>0</v>
      </c>
      <c r="AF8" s="243" t="s">
        <v>1755</v>
      </c>
      <c r="AG8" s="240">
        <v>0</v>
      </c>
      <c r="AH8" s="241">
        <v>0</v>
      </c>
      <c r="AI8" s="241">
        <v>0</v>
      </c>
      <c r="AJ8" s="240">
        <v>0</v>
      </c>
      <c r="AK8" s="241">
        <v>0</v>
      </c>
      <c r="AL8" s="241">
        <v>0</v>
      </c>
      <c r="AM8" s="240">
        <v>0</v>
      </c>
      <c r="AN8" s="241">
        <v>0</v>
      </c>
      <c r="AO8" s="247">
        <v>0</v>
      </c>
      <c r="AR8" s="195" t="s">
        <v>100</v>
      </c>
      <c r="AS8" s="213">
        <f t="shared" si="32"/>
        <v>0</v>
      </c>
      <c r="AT8" s="214">
        <f t="shared" si="33"/>
        <v>0</v>
      </c>
      <c r="AU8" s="249">
        <v>0</v>
      </c>
      <c r="AV8" s="249"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7">
        <v>0</v>
      </c>
      <c r="BM8" s="213">
        <f t="shared" si="34"/>
        <v>0</v>
      </c>
      <c r="BN8" s="214">
        <f t="shared" si="35"/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v>0</v>
      </c>
      <c r="CC8" s="249">
        <v>0</v>
      </c>
      <c r="CD8" s="249">
        <v>0</v>
      </c>
      <c r="CE8" s="249">
        <v>0</v>
      </c>
      <c r="CF8" s="247">
        <v>0</v>
      </c>
      <c r="CI8" s="195" t="s">
        <v>100</v>
      </c>
      <c r="CJ8" s="228">
        <f t="shared" ref="CJ8:CJ21" si="36">CL8+CN8</f>
        <v>0</v>
      </c>
      <c r="CK8" s="229">
        <f t="shared" ref="CK8:CK21" si="37">CM8+CO8</f>
        <v>0</v>
      </c>
      <c r="CL8" s="229">
        <f t="shared" ref="CL8:CL21" si="38">AS8</f>
        <v>0</v>
      </c>
      <c r="CM8" s="229">
        <f t="shared" ref="CM8:CM21" si="39">AT8</f>
        <v>0</v>
      </c>
      <c r="CN8" s="229">
        <f t="shared" ref="CN8:CN21" si="40">BM8</f>
        <v>0</v>
      </c>
      <c r="CO8" s="230">
        <f t="shared" ref="CO8:CO20" si="41">BN8</f>
        <v>0</v>
      </c>
      <c r="CQ8" s="195" t="s">
        <v>100</v>
      </c>
      <c r="CR8" s="300"/>
      <c r="CS8" s="301"/>
      <c r="CT8" s="301"/>
      <c r="CU8" s="301"/>
      <c r="CV8" s="301"/>
      <c r="CW8" s="301"/>
      <c r="CX8" s="301"/>
      <c r="CY8" s="301"/>
      <c r="CZ8" s="301"/>
      <c r="DA8" s="301"/>
      <c r="DB8" s="302"/>
      <c r="DC8" s="303"/>
      <c r="DD8" s="301"/>
      <c r="DE8" s="301"/>
      <c r="DF8" s="301"/>
      <c r="DG8" s="301"/>
      <c r="DH8" s="301"/>
      <c r="DI8" s="301"/>
      <c r="DJ8" s="301"/>
      <c r="DK8" s="301"/>
      <c r="DL8" s="301"/>
      <c r="DM8" s="304"/>
      <c r="DQ8" s="2"/>
    </row>
    <row r="9" spans="2:121" ht="39.75" customHeight="1">
      <c r="B9" s="195" t="s">
        <v>101</v>
      </c>
      <c r="C9" s="240">
        <v>0</v>
      </c>
      <c r="D9" s="241">
        <v>0</v>
      </c>
      <c r="E9" s="241">
        <v>0</v>
      </c>
      <c r="F9" s="242" t="s">
        <v>1755</v>
      </c>
      <c r="G9" s="240">
        <v>0</v>
      </c>
      <c r="H9" s="241">
        <v>0</v>
      </c>
      <c r="I9" s="241">
        <v>0</v>
      </c>
      <c r="J9" s="242" t="s">
        <v>1755</v>
      </c>
      <c r="K9" s="240">
        <v>0</v>
      </c>
      <c r="L9" s="241">
        <v>0</v>
      </c>
      <c r="M9" s="241">
        <v>0</v>
      </c>
      <c r="N9" s="241">
        <v>0</v>
      </c>
      <c r="O9" s="243" t="s">
        <v>1755</v>
      </c>
      <c r="P9" s="189"/>
      <c r="Q9" s="189"/>
      <c r="R9" s="195" t="s">
        <v>101</v>
      </c>
      <c r="S9" s="240">
        <v>0</v>
      </c>
      <c r="T9" s="241">
        <v>0</v>
      </c>
      <c r="U9" s="241">
        <v>0</v>
      </c>
      <c r="V9" s="241">
        <v>0</v>
      </c>
      <c r="W9" s="243" t="s">
        <v>1755</v>
      </c>
      <c r="X9" s="240">
        <v>0</v>
      </c>
      <c r="Y9" s="241">
        <v>0</v>
      </c>
      <c r="Z9" s="241">
        <v>0</v>
      </c>
      <c r="AA9" s="243" t="s">
        <v>1755</v>
      </c>
      <c r="AB9" s="240">
        <v>0</v>
      </c>
      <c r="AC9" s="241">
        <v>0</v>
      </c>
      <c r="AD9" s="241">
        <v>0</v>
      </c>
      <c r="AE9" s="241">
        <v>0</v>
      </c>
      <c r="AF9" s="243" t="s">
        <v>1755</v>
      </c>
      <c r="AG9" s="240">
        <v>0</v>
      </c>
      <c r="AH9" s="241">
        <v>0</v>
      </c>
      <c r="AI9" s="241">
        <v>0</v>
      </c>
      <c r="AJ9" s="240">
        <v>0</v>
      </c>
      <c r="AK9" s="241">
        <v>0</v>
      </c>
      <c r="AL9" s="241">
        <v>0</v>
      </c>
      <c r="AM9" s="240">
        <v>0</v>
      </c>
      <c r="AN9" s="241">
        <v>0</v>
      </c>
      <c r="AO9" s="247">
        <v>0</v>
      </c>
      <c r="AR9" s="195" t="s">
        <v>101</v>
      </c>
      <c r="AS9" s="213">
        <f t="shared" si="32"/>
        <v>0</v>
      </c>
      <c r="AT9" s="214">
        <f t="shared" si="33"/>
        <v>0</v>
      </c>
      <c r="AU9" s="249">
        <v>0</v>
      </c>
      <c r="AV9" s="249"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7">
        <v>0</v>
      </c>
      <c r="BM9" s="213">
        <f t="shared" si="34"/>
        <v>0</v>
      </c>
      <c r="BN9" s="214">
        <f t="shared" si="35"/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v>0</v>
      </c>
      <c r="CC9" s="249">
        <v>0</v>
      </c>
      <c r="CD9" s="249">
        <v>0</v>
      </c>
      <c r="CE9" s="249">
        <v>0</v>
      </c>
      <c r="CF9" s="247">
        <v>0</v>
      </c>
      <c r="CI9" s="195" t="s">
        <v>101</v>
      </c>
      <c r="CJ9" s="228">
        <f t="shared" si="36"/>
        <v>0</v>
      </c>
      <c r="CK9" s="229">
        <f t="shared" si="37"/>
        <v>0</v>
      </c>
      <c r="CL9" s="229">
        <f t="shared" si="38"/>
        <v>0</v>
      </c>
      <c r="CM9" s="229">
        <f t="shared" si="39"/>
        <v>0</v>
      </c>
      <c r="CN9" s="229">
        <f t="shared" si="40"/>
        <v>0</v>
      </c>
      <c r="CO9" s="230">
        <f t="shared" si="41"/>
        <v>0</v>
      </c>
      <c r="CQ9" s="195" t="s">
        <v>101</v>
      </c>
      <c r="CR9" s="300"/>
      <c r="CS9" s="301"/>
      <c r="CT9" s="301"/>
      <c r="CU9" s="301"/>
      <c r="CV9" s="301"/>
      <c r="CW9" s="301"/>
      <c r="CX9" s="301"/>
      <c r="CY9" s="301"/>
      <c r="CZ9" s="301"/>
      <c r="DA9" s="301"/>
      <c r="DB9" s="302"/>
      <c r="DC9" s="303"/>
      <c r="DD9" s="301"/>
      <c r="DE9" s="301"/>
      <c r="DF9" s="301"/>
      <c r="DG9" s="301"/>
      <c r="DH9" s="301"/>
      <c r="DI9" s="301"/>
      <c r="DJ9" s="301"/>
      <c r="DK9" s="301"/>
      <c r="DL9" s="301"/>
      <c r="DM9" s="304"/>
      <c r="DQ9" s="2"/>
    </row>
    <row r="10" spans="2:121" ht="39.75" customHeight="1">
      <c r="B10" s="195" t="s">
        <v>102</v>
      </c>
      <c r="C10" s="240">
        <v>0</v>
      </c>
      <c r="D10" s="241">
        <v>0</v>
      </c>
      <c r="E10" s="241">
        <v>0</v>
      </c>
      <c r="F10" s="242" t="s">
        <v>1755</v>
      </c>
      <c r="G10" s="240">
        <v>0</v>
      </c>
      <c r="H10" s="241">
        <v>0</v>
      </c>
      <c r="I10" s="241">
        <v>0</v>
      </c>
      <c r="J10" s="242" t="s">
        <v>1755</v>
      </c>
      <c r="K10" s="240">
        <v>0</v>
      </c>
      <c r="L10" s="241">
        <v>0</v>
      </c>
      <c r="M10" s="241">
        <v>0</v>
      </c>
      <c r="N10" s="241">
        <v>0</v>
      </c>
      <c r="O10" s="243" t="s">
        <v>1755</v>
      </c>
      <c r="P10" s="189"/>
      <c r="Q10" s="189"/>
      <c r="R10" s="195" t="s">
        <v>102</v>
      </c>
      <c r="S10" s="240">
        <v>0</v>
      </c>
      <c r="T10" s="241">
        <v>0</v>
      </c>
      <c r="U10" s="241">
        <v>0</v>
      </c>
      <c r="V10" s="241">
        <v>0</v>
      </c>
      <c r="W10" s="243" t="s">
        <v>1755</v>
      </c>
      <c r="X10" s="240">
        <v>0</v>
      </c>
      <c r="Y10" s="241">
        <v>0</v>
      </c>
      <c r="Z10" s="241">
        <v>0</v>
      </c>
      <c r="AA10" s="243" t="s">
        <v>1755</v>
      </c>
      <c r="AB10" s="240">
        <v>0</v>
      </c>
      <c r="AC10" s="241">
        <v>0</v>
      </c>
      <c r="AD10" s="241">
        <v>0</v>
      </c>
      <c r="AE10" s="241">
        <v>0</v>
      </c>
      <c r="AF10" s="243" t="s">
        <v>1755</v>
      </c>
      <c r="AG10" s="240">
        <v>0</v>
      </c>
      <c r="AH10" s="241">
        <v>0</v>
      </c>
      <c r="AI10" s="241">
        <v>0</v>
      </c>
      <c r="AJ10" s="240">
        <v>0</v>
      </c>
      <c r="AK10" s="241">
        <v>0</v>
      </c>
      <c r="AL10" s="241">
        <v>0</v>
      </c>
      <c r="AM10" s="240">
        <v>0</v>
      </c>
      <c r="AN10" s="241">
        <v>0</v>
      </c>
      <c r="AO10" s="247">
        <v>0</v>
      </c>
      <c r="AR10" s="195" t="s">
        <v>102</v>
      </c>
      <c r="AS10" s="213">
        <f t="shared" si="32"/>
        <v>0</v>
      </c>
      <c r="AT10" s="214">
        <f t="shared" si="33"/>
        <v>0</v>
      </c>
      <c r="AU10" s="249">
        <v>0</v>
      </c>
      <c r="AV10" s="249"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7">
        <v>0</v>
      </c>
      <c r="BM10" s="213">
        <f t="shared" si="34"/>
        <v>0</v>
      </c>
      <c r="BN10" s="214">
        <f t="shared" si="35"/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v>0</v>
      </c>
      <c r="CC10" s="249">
        <v>0</v>
      </c>
      <c r="CD10" s="249">
        <v>0</v>
      </c>
      <c r="CE10" s="249">
        <v>0</v>
      </c>
      <c r="CF10" s="247">
        <v>0</v>
      </c>
      <c r="CI10" s="195" t="s">
        <v>102</v>
      </c>
      <c r="CJ10" s="228">
        <f t="shared" si="36"/>
        <v>0</v>
      </c>
      <c r="CK10" s="229">
        <f t="shared" si="37"/>
        <v>0</v>
      </c>
      <c r="CL10" s="229">
        <f t="shared" si="38"/>
        <v>0</v>
      </c>
      <c r="CM10" s="229">
        <f t="shared" si="39"/>
        <v>0</v>
      </c>
      <c r="CN10" s="229">
        <f t="shared" si="40"/>
        <v>0</v>
      </c>
      <c r="CO10" s="230">
        <f t="shared" si="41"/>
        <v>0</v>
      </c>
      <c r="CQ10" s="195" t="s">
        <v>102</v>
      </c>
      <c r="CR10" s="300"/>
      <c r="CS10" s="301"/>
      <c r="CT10" s="301"/>
      <c r="CU10" s="301"/>
      <c r="CV10" s="301"/>
      <c r="CW10" s="301"/>
      <c r="CX10" s="301"/>
      <c r="CY10" s="301"/>
      <c r="CZ10" s="301"/>
      <c r="DA10" s="301"/>
      <c r="DB10" s="302"/>
      <c r="DC10" s="303"/>
      <c r="DD10" s="301"/>
      <c r="DE10" s="301"/>
      <c r="DF10" s="301"/>
      <c r="DG10" s="301"/>
      <c r="DH10" s="301"/>
      <c r="DI10" s="301"/>
      <c r="DJ10" s="301"/>
      <c r="DK10" s="301"/>
      <c r="DL10" s="301"/>
      <c r="DM10" s="304"/>
      <c r="DQ10" s="2"/>
    </row>
    <row r="11" spans="2:121" ht="39.75" customHeight="1">
      <c r="B11" s="195" t="s">
        <v>103</v>
      </c>
      <c r="C11" s="240">
        <v>0</v>
      </c>
      <c r="D11" s="241">
        <v>0</v>
      </c>
      <c r="E11" s="241">
        <v>0</v>
      </c>
      <c r="F11" s="242" t="s">
        <v>1755</v>
      </c>
      <c r="G11" s="240">
        <v>0</v>
      </c>
      <c r="H11" s="241">
        <v>0</v>
      </c>
      <c r="I11" s="241">
        <v>0</v>
      </c>
      <c r="J11" s="242" t="s">
        <v>1755</v>
      </c>
      <c r="K11" s="240">
        <v>0</v>
      </c>
      <c r="L11" s="241">
        <v>0</v>
      </c>
      <c r="M11" s="241">
        <v>0</v>
      </c>
      <c r="N11" s="241">
        <v>0</v>
      </c>
      <c r="O11" s="243" t="s">
        <v>1755</v>
      </c>
      <c r="P11" s="189"/>
      <c r="Q11" s="189"/>
      <c r="R11" s="195" t="s">
        <v>103</v>
      </c>
      <c r="S11" s="240">
        <v>0</v>
      </c>
      <c r="T11" s="241">
        <v>0</v>
      </c>
      <c r="U11" s="241">
        <v>0</v>
      </c>
      <c r="V11" s="241">
        <v>0</v>
      </c>
      <c r="W11" s="243" t="s">
        <v>1755</v>
      </c>
      <c r="X11" s="240">
        <v>0</v>
      </c>
      <c r="Y11" s="241">
        <v>0</v>
      </c>
      <c r="Z11" s="241">
        <v>0</v>
      </c>
      <c r="AA11" s="243" t="s">
        <v>1755</v>
      </c>
      <c r="AB11" s="240">
        <v>0</v>
      </c>
      <c r="AC11" s="241">
        <v>0</v>
      </c>
      <c r="AD11" s="241">
        <v>0</v>
      </c>
      <c r="AE11" s="241">
        <v>0</v>
      </c>
      <c r="AF11" s="243" t="s">
        <v>1755</v>
      </c>
      <c r="AG11" s="240">
        <v>0</v>
      </c>
      <c r="AH11" s="241">
        <v>0</v>
      </c>
      <c r="AI11" s="241">
        <v>0</v>
      </c>
      <c r="AJ11" s="240">
        <v>0</v>
      </c>
      <c r="AK11" s="241">
        <v>0</v>
      </c>
      <c r="AL11" s="241">
        <v>0</v>
      </c>
      <c r="AM11" s="240">
        <v>0</v>
      </c>
      <c r="AN11" s="241">
        <v>0</v>
      </c>
      <c r="AO11" s="247">
        <v>0</v>
      </c>
      <c r="AR11" s="195" t="s">
        <v>103</v>
      </c>
      <c r="AS11" s="213">
        <f t="shared" si="32"/>
        <v>0</v>
      </c>
      <c r="AT11" s="214">
        <f t="shared" si="33"/>
        <v>0</v>
      </c>
      <c r="AU11" s="249">
        <v>0</v>
      </c>
      <c r="AV11" s="249"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7">
        <v>0</v>
      </c>
      <c r="BM11" s="213">
        <f t="shared" si="34"/>
        <v>0</v>
      </c>
      <c r="BN11" s="214">
        <f t="shared" si="35"/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v>0</v>
      </c>
      <c r="CC11" s="249">
        <v>0</v>
      </c>
      <c r="CD11" s="249">
        <v>0</v>
      </c>
      <c r="CE11" s="249">
        <v>0</v>
      </c>
      <c r="CF11" s="247">
        <v>0</v>
      </c>
      <c r="CI11" s="195" t="s">
        <v>103</v>
      </c>
      <c r="CJ11" s="228">
        <f t="shared" si="36"/>
        <v>0</v>
      </c>
      <c r="CK11" s="229">
        <f t="shared" si="37"/>
        <v>0</v>
      </c>
      <c r="CL11" s="229">
        <f t="shared" si="38"/>
        <v>0</v>
      </c>
      <c r="CM11" s="229">
        <f t="shared" si="39"/>
        <v>0</v>
      </c>
      <c r="CN11" s="229">
        <f t="shared" si="40"/>
        <v>0</v>
      </c>
      <c r="CO11" s="230">
        <f t="shared" si="41"/>
        <v>0</v>
      </c>
      <c r="CQ11" s="195" t="s">
        <v>103</v>
      </c>
      <c r="CR11" s="300"/>
      <c r="CS11" s="301"/>
      <c r="CT11" s="301"/>
      <c r="CU11" s="301"/>
      <c r="CV11" s="301"/>
      <c r="CW11" s="301"/>
      <c r="CX11" s="301"/>
      <c r="CY11" s="301"/>
      <c r="CZ11" s="301"/>
      <c r="DA11" s="301"/>
      <c r="DB11" s="302"/>
      <c r="DC11" s="303"/>
      <c r="DD11" s="301"/>
      <c r="DE11" s="301"/>
      <c r="DF11" s="301"/>
      <c r="DG11" s="301"/>
      <c r="DH11" s="301"/>
      <c r="DI11" s="301"/>
      <c r="DJ11" s="301"/>
      <c r="DK11" s="301"/>
      <c r="DL11" s="301"/>
      <c r="DM11" s="304"/>
      <c r="DQ11" s="2"/>
    </row>
    <row r="12" spans="2:121" ht="39.75" customHeight="1">
      <c r="B12" s="195" t="s">
        <v>104</v>
      </c>
      <c r="C12" s="240">
        <v>0</v>
      </c>
      <c r="D12" s="241">
        <v>0</v>
      </c>
      <c r="E12" s="241">
        <v>0</v>
      </c>
      <c r="F12" s="242" t="s">
        <v>1755</v>
      </c>
      <c r="G12" s="240">
        <v>0</v>
      </c>
      <c r="H12" s="241">
        <v>0</v>
      </c>
      <c r="I12" s="241">
        <v>0</v>
      </c>
      <c r="J12" s="242" t="s">
        <v>1755</v>
      </c>
      <c r="K12" s="240">
        <v>0</v>
      </c>
      <c r="L12" s="241">
        <v>0</v>
      </c>
      <c r="M12" s="241">
        <v>0</v>
      </c>
      <c r="N12" s="241">
        <v>0</v>
      </c>
      <c r="O12" s="243" t="s">
        <v>1755</v>
      </c>
      <c r="P12" s="189"/>
      <c r="Q12" s="189"/>
      <c r="R12" s="195" t="s">
        <v>104</v>
      </c>
      <c r="S12" s="240">
        <v>0</v>
      </c>
      <c r="T12" s="241">
        <v>0</v>
      </c>
      <c r="U12" s="241">
        <v>0</v>
      </c>
      <c r="V12" s="241">
        <v>0</v>
      </c>
      <c r="W12" s="243" t="s">
        <v>1755</v>
      </c>
      <c r="X12" s="240">
        <v>0</v>
      </c>
      <c r="Y12" s="241">
        <v>0</v>
      </c>
      <c r="Z12" s="241">
        <v>0</v>
      </c>
      <c r="AA12" s="243" t="s">
        <v>1755</v>
      </c>
      <c r="AB12" s="240">
        <v>0</v>
      </c>
      <c r="AC12" s="241">
        <v>0</v>
      </c>
      <c r="AD12" s="241">
        <v>0</v>
      </c>
      <c r="AE12" s="241">
        <v>0</v>
      </c>
      <c r="AF12" s="243" t="s">
        <v>1755</v>
      </c>
      <c r="AG12" s="240">
        <v>0</v>
      </c>
      <c r="AH12" s="241">
        <v>0</v>
      </c>
      <c r="AI12" s="241">
        <v>0</v>
      </c>
      <c r="AJ12" s="240">
        <v>0</v>
      </c>
      <c r="AK12" s="241">
        <v>0</v>
      </c>
      <c r="AL12" s="241">
        <v>0</v>
      </c>
      <c r="AM12" s="240">
        <v>0</v>
      </c>
      <c r="AN12" s="241">
        <v>0</v>
      </c>
      <c r="AO12" s="247">
        <v>0</v>
      </c>
      <c r="AR12" s="195" t="s">
        <v>104</v>
      </c>
      <c r="AS12" s="213">
        <f t="shared" si="32"/>
        <v>0</v>
      </c>
      <c r="AT12" s="214">
        <f t="shared" si="33"/>
        <v>0</v>
      </c>
      <c r="AU12" s="249">
        <v>0</v>
      </c>
      <c r="AV12" s="249">
        <v>0</v>
      </c>
      <c r="AW12" s="249">
        <v>0</v>
      </c>
      <c r="AX12" s="249">
        <v>0</v>
      </c>
      <c r="AY12" s="249">
        <v>0</v>
      </c>
      <c r="AZ12" s="249">
        <v>0</v>
      </c>
      <c r="BA12" s="249">
        <v>0</v>
      </c>
      <c r="BB12" s="249">
        <v>0</v>
      </c>
      <c r="BC12" s="249">
        <v>0</v>
      </c>
      <c r="BD12" s="249">
        <v>0</v>
      </c>
      <c r="BE12" s="249">
        <v>0</v>
      </c>
      <c r="BF12" s="249">
        <v>0</v>
      </c>
      <c r="BG12" s="249">
        <v>0</v>
      </c>
      <c r="BH12" s="249">
        <v>0</v>
      </c>
      <c r="BI12" s="249">
        <v>0</v>
      </c>
      <c r="BJ12" s="249">
        <v>0</v>
      </c>
      <c r="BK12" s="249">
        <v>0</v>
      </c>
      <c r="BL12" s="247">
        <v>0</v>
      </c>
      <c r="BM12" s="213">
        <f t="shared" si="34"/>
        <v>0</v>
      </c>
      <c r="BN12" s="214">
        <f t="shared" si="35"/>
        <v>0</v>
      </c>
      <c r="BO12" s="249">
        <v>0</v>
      </c>
      <c r="BP12" s="249">
        <v>0</v>
      </c>
      <c r="BQ12" s="249">
        <v>0</v>
      </c>
      <c r="BR12" s="249">
        <v>0</v>
      </c>
      <c r="BS12" s="249">
        <v>0</v>
      </c>
      <c r="BT12" s="249">
        <v>0</v>
      </c>
      <c r="BU12" s="249">
        <v>0</v>
      </c>
      <c r="BV12" s="249">
        <v>0</v>
      </c>
      <c r="BW12" s="249">
        <v>0</v>
      </c>
      <c r="BX12" s="249">
        <v>0</v>
      </c>
      <c r="BY12" s="249">
        <v>0</v>
      </c>
      <c r="BZ12" s="249">
        <v>0</v>
      </c>
      <c r="CA12" s="249">
        <v>0</v>
      </c>
      <c r="CB12" s="249">
        <v>0</v>
      </c>
      <c r="CC12" s="249">
        <v>0</v>
      </c>
      <c r="CD12" s="249">
        <v>0</v>
      </c>
      <c r="CE12" s="249">
        <v>0</v>
      </c>
      <c r="CF12" s="247">
        <v>0</v>
      </c>
      <c r="CI12" s="195" t="s">
        <v>104</v>
      </c>
      <c r="CJ12" s="228">
        <f t="shared" si="36"/>
        <v>0</v>
      </c>
      <c r="CK12" s="229">
        <f t="shared" si="37"/>
        <v>0</v>
      </c>
      <c r="CL12" s="229">
        <f t="shared" si="38"/>
        <v>0</v>
      </c>
      <c r="CM12" s="229">
        <f t="shared" si="39"/>
        <v>0</v>
      </c>
      <c r="CN12" s="229">
        <f t="shared" si="40"/>
        <v>0</v>
      </c>
      <c r="CO12" s="230">
        <f t="shared" si="41"/>
        <v>0</v>
      </c>
      <c r="CQ12" s="195" t="s">
        <v>104</v>
      </c>
      <c r="CR12" s="300"/>
      <c r="CS12" s="301"/>
      <c r="CT12" s="301"/>
      <c r="CU12" s="301"/>
      <c r="CV12" s="301"/>
      <c r="CW12" s="301"/>
      <c r="CX12" s="301"/>
      <c r="CY12" s="301"/>
      <c r="CZ12" s="301"/>
      <c r="DA12" s="301"/>
      <c r="DB12" s="302"/>
      <c r="DC12" s="303"/>
      <c r="DD12" s="301"/>
      <c r="DE12" s="301"/>
      <c r="DF12" s="301"/>
      <c r="DG12" s="301"/>
      <c r="DH12" s="301"/>
      <c r="DI12" s="301"/>
      <c r="DJ12" s="301"/>
      <c r="DK12" s="301"/>
      <c r="DL12" s="301"/>
      <c r="DM12" s="304"/>
      <c r="DQ12" s="2"/>
    </row>
    <row r="13" spans="2:121" ht="39.75" customHeight="1">
      <c r="B13" s="195" t="s">
        <v>105</v>
      </c>
      <c r="C13" s="240">
        <v>0</v>
      </c>
      <c r="D13" s="241">
        <v>0</v>
      </c>
      <c r="E13" s="241">
        <v>0</v>
      </c>
      <c r="F13" s="242" t="s">
        <v>1755</v>
      </c>
      <c r="G13" s="240">
        <v>0</v>
      </c>
      <c r="H13" s="241">
        <v>0</v>
      </c>
      <c r="I13" s="241">
        <v>0</v>
      </c>
      <c r="J13" s="242" t="s">
        <v>1755</v>
      </c>
      <c r="K13" s="240">
        <v>0</v>
      </c>
      <c r="L13" s="241">
        <v>0</v>
      </c>
      <c r="M13" s="241">
        <v>0</v>
      </c>
      <c r="N13" s="241">
        <v>0</v>
      </c>
      <c r="O13" s="243" t="s">
        <v>1755</v>
      </c>
      <c r="P13" s="189"/>
      <c r="Q13" s="189"/>
      <c r="R13" s="195" t="s">
        <v>105</v>
      </c>
      <c r="S13" s="240">
        <v>0</v>
      </c>
      <c r="T13" s="241">
        <v>0</v>
      </c>
      <c r="U13" s="241">
        <v>0</v>
      </c>
      <c r="V13" s="241">
        <v>0</v>
      </c>
      <c r="W13" s="243" t="s">
        <v>1755</v>
      </c>
      <c r="X13" s="240">
        <v>0</v>
      </c>
      <c r="Y13" s="241">
        <v>0</v>
      </c>
      <c r="Z13" s="241">
        <v>0</v>
      </c>
      <c r="AA13" s="243" t="s">
        <v>1755</v>
      </c>
      <c r="AB13" s="240">
        <v>0</v>
      </c>
      <c r="AC13" s="241">
        <v>0</v>
      </c>
      <c r="AD13" s="241">
        <v>0</v>
      </c>
      <c r="AE13" s="241">
        <v>0</v>
      </c>
      <c r="AF13" s="243" t="s">
        <v>1755</v>
      </c>
      <c r="AG13" s="240">
        <v>0</v>
      </c>
      <c r="AH13" s="241">
        <v>0</v>
      </c>
      <c r="AI13" s="241">
        <v>0</v>
      </c>
      <c r="AJ13" s="240">
        <v>0</v>
      </c>
      <c r="AK13" s="241">
        <v>0</v>
      </c>
      <c r="AL13" s="241">
        <v>0</v>
      </c>
      <c r="AM13" s="240">
        <v>0</v>
      </c>
      <c r="AN13" s="241">
        <v>0</v>
      </c>
      <c r="AO13" s="247">
        <v>0</v>
      </c>
      <c r="AR13" s="195" t="s">
        <v>105</v>
      </c>
      <c r="AS13" s="213">
        <f t="shared" si="32"/>
        <v>0</v>
      </c>
      <c r="AT13" s="214">
        <f t="shared" si="33"/>
        <v>0</v>
      </c>
      <c r="AU13" s="249">
        <v>0</v>
      </c>
      <c r="AV13" s="249">
        <v>0</v>
      </c>
      <c r="AW13" s="249">
        <v>0</v>
      </c>
      <c r="AX13" s="249">
        <v>0</v>
      </c>
      <c r="AY13" s="249">
        <v>0</v>
      </c>
      <c r="AZ13" s="249">
        <v>0</v>
      </c>
      <c r="BA13" s="249">
        <v>0</v>
      </c>
      <c r="BB13" s="249">
        <v>0</v>
      </c>
      <c r="BC13" s="249">
        <v>0</v>
      </c>
      <c r="BD13" s="249">
        <v>0</v>
      </c>
      <c r="BE13" s="249">
        <v>0</v>
      </c>
      <c r="BF13" s="249">
        <v>0</v>
      </c>
      <c r="BG13" s="249">
        <v>0</v>
      </c>
      <c r="BH13" s="249">
        <v>0</v>
      </c>
      <c r="BI13" s="249">
        <v>0</v>
      </c>
      <c r="BJ13" s="249">
        <v>0</v>
      </c>
      <c r="BK13" s="249">
        <v>0</v>
      </c>
      <c r="BL13" s="247">
        <v>0</v>
      </c>
      <c r="BM13" s="213">
        <f t="shared" si="34"/>
        <v>0</v>
      </c>
      <c r="BN13" s="214">
        <f t="shared" si="35"/>
        <v>0</v>
      </c>
      <c r="BO13" s="249">
        <v>0</v>
      </c>
      <c r="BP13" s="249">
        <v>0</v>
      </c>
      <c r="BQ13" s="249">
        <v>0</v>
      </c>
      <c r="BR13" s="249">
        <v>0</v>
      </c>
      <c r="BS13" s="249">
        <v>0</v>
      </c>
      <c r="BT13" s="249">
        <v>0</v>
      </c>
      <c r="BU13" s="249">
        <v>0</v>
      </c>
      <c r="BV13" s="249">
        <v>0</v>
      </c>
      <c r="BW13" s="249">
        <v>0</v>
      </c>
      <c r="BX13" s="249">
        <v>0</v>
      </c>
      <c r="BY13" s="249">
        <v>0</v>
      </c>
      <c r="BZ13" s="249">
        <v>0</v>
      </c>
      <c r="CA13" s="249">
        <v>0</v>
      </c>
      <c r="CB13" s="249">
        <v>0</v>
      </c>
      <c r="CC13" s="249">
        <v>0</v>
      </c>
      <c r="CD13" s="249">
        <v>0</v>
      </c>
      <c r="CE13" s="249">
        <v>0</v>
      </c>
      <c r="CF13" s="247">
        <v>0</v>
      </c>
      <c r="CI13" s="195" t="s">
        <v>105</v>
      </c>
      <c r="CJ13" s="228">
        <f t="shared" si="36"/>
        <v>0</v>
      </c>
      <c r="CK13" s="229">
        <f t="shared" si="37"/>
        <v>0</v>
      </c>
      <c r="CL13" s="229">
        <f t="shared" si="38"/>
        <v>0</v>
      </c>
      <c r="CM13" s="229">
        <f t="shared" si="39"/>
        <v>0</v>
      </c>
      <c r="CN13" s="229">
        <f t="shared" si="40"/>
        <v>0</v>
      </c>
      <c r="CO13" s="230">
        <f t="shared" si="41"/>
        <v>0</v>
      </c>
      <c r="CQ13" s="195" t="s">
        <v>105</v>
      </c>
      <c r="CR13" s="300"/>
      <c r="CS13" s="301"/>
      <c r="CT13" s="301"/>
      <c r="CU13" s="301"/>
      <c r="CV13" s="301"/>
      <c r="CW13" s="301"/>
      <c r="CX13" s="301"/>
      <c r="CY13" s="301"/>
      <c r="CZ13" s="301"/>
      <c r="DA13" s="301"/>
      <c r="DB13" s="302"/>
      <c r="DC13" s="303"/>
      <c r="DD13" s="301"/>
      <c r="DE13" s="301"/>
      <c r="DF13" s="301"/>
      <c r="DG13" s="301"/>
      <c r="DH13" s="301"/>
      <c r="DI13" s="301"/>
      <c r="DJ13" s="301"/>
      <c r="DK13" s="301"/>
      <c r="DL13" s="301"/>
      <c r="DM13" s="304"/>
      <c r="DQ13" s="2"/>
    </row>
    <row r="14" spans="2:121" ht="39.75" customHeight="1">
      <c r="B14" s="195" t="s">
        <v>106</v>
      </c>
      <c r="C14" s="240">
        <v>0</v>
      </c>
      <c r="D14" s="241">
        <v>0</v>
      </c>
      <c r="E14" s="241">
        <v>0</v>
      </c>
      <c r="F14" s="242" t="s">
        <v>1755</v>
      </c>
      <c r="G14" s="240">
        <v>0</v>
      </c>
      <c r="H14" s="241">
        <v>0</v>
      </c>
      <c r="I14" s="241">
        <v>0</v>
      </c>
      <c r="J14" s="242" t="s">
        <v>1755</v>
      </c>
      <c r="K14" s="240">
        <v>0</v>
      </c>
      <c r="L14" s="241">
        <v>0</v>
      </c>
      <c r="M14" s="241">
        <v>0</v>
      </c>
      <c r="N14" s="241">
        <v>0</v>
      </c>
      <c r="O14" s="243" t="s">
        <v>1755</v>
      </c>
      <c r="P14" s="189"/>
      <c r="Q14" s="189"/>
      <c r="R14" s="195" t="s">
        <v>106</v>
      </c>
      <c r="S14" s="240">
        <v>0</v>
      </c>
      <c r="T14" s="241">
        <v>0</v>
      </c>
      <c r="U14" s="241">
        <v>0</v>
      </c>
      <c r="V14" s="241">
        <v>0</v>
      </c>
      <c r="W14" s="243" t="s">
        <v>1755</v>
      </c>
      <c r="X14" s="240">
        <v>0</v>
      </c>
      <c r="Y14" s="241">
        <v>0</v>
      </c>
      <c r="Z14" s="241">
        <v>0</v>
      </c>
      <c r="AA14" s="243" t="s">
        <v>1755</v>
      </c>
      <c r="AB14" s="240">
        <v>0</v>
      </c>
      <c r="AC14" s="241">
        <v>0</v>
      </c>
      <c r="AD14" s="241">
        <v>0</v>
      </c>
      <c r="AE14" s="241">
        <v>0</v>
      </c>
      <c r="AF14" s="243" t="s">
        <v>1755</v>
      </c>
      <c r="AG14" s="240">
        <v>0</v>
      </c>
      <c r="AH14" s="241">
        <v>0</v>
      </c>
      <c r="AI14" s="241">
        <v>0</v>
      </c>
      <c r="AJ14" s="240">
        <v>0</v>
      </c>
      <c r="AK14" s="241">
        <v>0</v>
      </c>
      <c r="AL14" s="241">
        <v>0</v>
      </c>
      <c r="AM14" s="240">
        <v>0</v>
      </c>
      <c r="AN14" s="241">
        <v>0</v>
      </c>
      <c r="AO14" s="247">
        <v>0</v>
      </c>
      <c r="AR14" s="195" t="s">
        <v>106</v>
      </c>
      <c r="AS14" s="213">
        <f t="shared" si="32"/>
        <v>0</v>
      </c>
      <c r="AT14" s="214">
        <f t="shared" si="33"/>
        <v>0</v>
      </c>
      <c r="AU14" s="249">
        <v>0</v>
      </c>
      <c r="AV14" s="249">
        <v>0</v>
      </c>
      <c r="AW14" s="249">
        <v>0</v>
      </c>
      <c r="AX14" s="249">
        <v>0</v>
      </c>
      <c r="AY14" s="249">
        <v>0</v>
      </c>
      <c r="AZ14" s="249">
        <v>0</v>
      </c>
      <c r="BA14" s="249">
        <v>0</v>
      </c>
      <c r="BB14" s="249">
        <v>0</v>
      </c>
      <c r="BC14" s="249">
        <v>0</v>
      </c>
      <c r="BD14" s="249">
        <v>0</v>
      </c>
      <c r="BE14" s="249">
        <v>0</v>
      </c>
      <c r="BF14" s="249">
        <v>0</v>
      </c>
      <c r="BG14" s="249">
        <v>0</v>
      </c>
      <c r="BH14" s="249">
        <v>0</v>
      </c>
      <c r="BI14" s="249">
        <v>0</v>
      </c>
      <c r="BJ14" s="249">
        <v>0</v>
      </c>
      <c r="BK14" s="249">
        <v>0</v>
      </c>
      <c r="BL14" s="247">
        <v>0</v>
      </c>
      <c r="BM14" s="213">
        <f t="shared" si="34"/>
        <v>0</v>
      </c>
      <c r="BN14" s="214">
        <f t="shared" si="35"/>
        <v>0</v>
      </c>
      <c r="BO14" s="249">
        <v>0</v>
      </c>
      <c r="BP14" s="249">
        <v>0</v>
      </c>
      <c r="BQ14" s="249">
        <v>0</v>
      </c>
      <c r="BR14" s="249">
        <v>0</v>
      </c>
      <c r="BS14" s="249">
        <v>0</v>
      </c>
      <c r="BT14" s="249">
        <v>0</v>
      </c>
      <c r="BU14" s="249">
        <v>0</v>
      </c>
      <c r="BV14" s="249">
        <v>0</v>
      </c>
      <c r="BW14" s="249">
        <v>0</v>
      </c>
      <c r="BX14" s="249">
        <v>0</v>
      </c>
      <c r="BY14" s="249">
        <v>0</v>
      </c>
      <c r="BZ14" s="249">
        <v>0</v>
      </c>
      <c r="CA14" s="249">
        <v>0</v>
      </c>
      <c r="CB14" s="249">
        <v>0</v>
      </c>
      <c r="CC14" s="249">
        <v>0</v>
      </c>
      <c r="CD14" s="249">
        <v>0</v>
      </c>
      <c r="CE14" s="249">
        <v>0</v>
      </c>
      <c r="CF14" s="247">
        <v>0</v>
      </c>
      <c r="CI14" s="195" t="s">
        <v>106</v>
      </c>
      <c r="CJ14" s="228">
        <f t="shared" si="36"/>
        <v>0</v>
      </c>
      <c r="CK14" s="229">
        <f t="shared" si="37"/>
        <v>0</v>
      </c>
      <c r="CL14" s="229">
        <f t="shared" si="38"/>
        <v>0</v>
      </c>
      <c r="CM14" s="229">
        <f t="shared" si="39"/>
        <v>0</v>
      </c>
      <c r="CN14" s="229">
        <f t="shared" si="40"/>
        <v>0</v>
      </c>
      <c r="CO14" s="230">
        <f t="shared" si="41"/>
        <v>0</v>
      </c>
      <c r="CQ14" s="195" t="s">
        <v>106</v>
      </c>
      <c r="CR14" s="300"/>
      <c r="CS14" s="301"/>
      <c r="CT14" s="301"/>
      <c r="CU14" s="301"/>
      <c r="CV14" s="301"/>
      <c r="CW14" s="301"/>
      <c r="CX14" s="301"/>
      <c r="CY14" s="301"/>
      <c r="CZ14" s="301"/>
      <c r="DA14" s="301"/>
      <c r="DB14" s="302"/>
      <c r="DC14" s="303"/>
      <c r="DD14" s="301"/>
      <c r="DE14" s="301"/>
      <c r="DF14" s="301"/>
      <c r="DG14" s="301"/>
      <c r="DH14" s="301"/>
      <c r="DI14" s="301"/>
      <c r="DJ14" s="301"/>
      <c r="DK14" s="301"/>
      <c r="DL14" s="301"/>
      <c r="DM14" s="304"/>
      <c r="DQ14" s="2"/>
    </row>
    <row r="15" spans="2:121" ht="39.75" customHeight="1">
      <c r="B15" s="195" t="s">
        <v>107</v>
      </c>
      <c r="C15" s="240">
        <v>0</v>
      </c>
      <c r="D15" s="241">
        <v>0</v>
      </c>
      <c r="E15" s="241">
        <v>0</v>
      </c>
      <c r="F15" s="242" t="s">
        <v>1755</v>
      </c>
      <c r="G15" s="240">
        <v>0</v>
      </c>
      <c r="H15" s="241">
        <v>0</v>
      </c>
      <c r="I15" s="241">
        <v>0</v>
      </c>
      <c r="J15" s="242" t="s">
        <v>1755</v>
      </c>
      <c r="K15" s="240">
        <v>0</v>
      </c>
      <c r="L15" s="241">
        <v>0</v>
      </c>
      <c r="M15" s="241">
        <v>0</v>
      </c>
      <c r="N15" s="241">
        <v>0</v>
      </c>
      <c r="O15" s="243" t="s">
        <v>1755</v>
      </c>
      <c r="P15" s="189"/>
      <c r="Q15" s="189"/>
      <c r="R15" s="195" t="s">
        <v>107</v>
      </c>
      <c r="S15" s="240">
        <v>0</v>
      </c>
      <c r="T15" s="241">
        <v>0</v>
      </c>
      <c r="U15" s="241">
        <v>0</v>
      </c>
      <c r="V15" s="241">
        <v>0</v>
      </c>
      <c r="W15" s="243" t="s">
        <v>1755</v>
      </c>
      <c r="X15" s="240">
        <v>0</v>
      </c>
      <c r="Y15" s="241">
        <v>0</v>
      </c>
      <c r="Z15" s="241">
        <v>0</v>
      </c>
      <c r="AA15" s="243" t="s">
        <v>1755</v>
      </c>
      <c r="AB15" s="240">
        <v>0</v>
      </c>
      <c r="AC15" s="241">
        <v>0</v>
      </c>
      <c r="AD15" s="241">
        <v>0</v>
      </c>
      <c r="AE15" s="241">
        <v>0</v>
      </c>
      <c r="AF15" s="243" t="s">
        <v>1755</v>
      </c>
      <c r="AG15" s="240">
        <v>0</v>
      </c>
      <c r="AH15" s="241">
        <v>0</v>
      </c>
      <c r="AI15" s="241">
        <v>0</v>
      </c>
      <c r="AJ15" s="240">
        <v>0</v>
      </c>
      <c r="AK15" s="241">
        <v>0</v>
      </c>
      <c r="AL15" s="241">
        <v>0</v>
      </c>
      <c r="AM15" s="240">
        <v>0</v>
      </c>
      <c r="AN15" s="241">
        <v>0</v>
      </c>
      <c r="AO15" s="247">
        <v>0</v>
      </c>
      <c r="AR15" s="195" t="s">
        <v>107</v>
      </c>
      <c r="AS15" s="213">
        <f t="shared" si="32"/>
        <v>0</v>
      </c>
      <c r="AT15" s="214">
        <f t="shared" si="33"/>
        <v>0</v>
      </c>
      <c r="AU15" s="249">
        <v>0</v>
      </c>
      <c r="AV15" s="249">
        <v>0</v>
      </c>
      <c r="AW15" s="249">
        <v>0</v>
      </c>
      <c r="AX15" s="249">
        <v>0</v>
      </c>
      <c r="AY15" s="249">
        <v>0</v>
      </c>
      <c r="AZ15" s="249">
        <v>0</v>
      </c>
      <c r="BA15" s="249">
        <v>0</v>
      </c>
      <c r="BB15" s="249">
        <v>0</v>
      </c>
      <c r="BC15" s="249">
        <v>0</v>
      </c>
      <c r="BD15" s="249">
        <v>0</v>
      </c>
      <c r="BE15" s="249">
        <v>0</v>
      </c>
      <c r="BF15" s="249">
        <v>0</v>
      </c>
      <c r="BG15" s="249">
        <v>0</v>
      </c>
      <c r="BH15" s="249">
        <v>0</v>
      </c>
      <c r="BI15" s="249">
        <v>0</v>
      </c>
      <c r="BJ15" s="249">
        <v>0</v>
      </c>
      <c r="BK15" s="249">
        <v>0</v>
      </c>
      <c r="BL15" s="247">
        <v>0</v>
      </c>
      <c r="BM15" s="213">
        <f t="shared" si="34"/>
        <v>0</v>
      </c>
      <c r="BN15" s="214">
        <f t="shared" si="35"/>
        <v>0</v>
      </c>
      <c r="BO15" s="249">
        <v>0</v>
      </c>
      <c r="BP15" s="249">
        <v>0</v>
      </c>
      <c r="BQ15" s="249">
        <v>0</v>
      </c>
      <c r="BR15" s="249">
        <v>0</v>
      </c>
      <c r="BS15" s="249">
        <v>0</v>
      </c>
      <c r="BT15" s="249">
        <v>0</v>
      </c>
      <c r="BU15" s="249">
        <v>0</v>
      </c>
      <c r="BV15" s="249">
        <v>0</v>
      </c>
      <c r="BW15" s="249">
        <v>0</v>
      </c>
      <c r="BX15" s="249">
        <v>0</v>
      </c>
      <c r="BY15" s="249">
        <v>0</v>
      </c>
      <c r="BZ15" s="249">
        <v>0</v>
      </c>
      <c r="CA15" s="249">
        <v>0</v>
      </c>
      <c r="CB15" s="249">
        <v>0</v>
      </c>
      <c r="CC15" s="249">
        <v>0</v>
      </c>
      <c r="CD15" s="249">
        <v>0</v>
      </c>
      <c r="CE15" s="249">
        <v>0</v>
      </c>
      <c r="CF15" s="247">
        <v>0</v>
      </c>
      <c r="CI15" s="195" t="s">
        <v>107</v>
      </c>
      <c r="CJ15" s="228">
        <f t="shared" si="36"/>
        <v>0</v>
      </c>
      <c r="CK15" s="229">
        <f t="shared" si="37"/>
        <v>0</v>
      </c>
      <c r="CL15" s="229">
        <f t="shared" si="38"/>
        <v>0</v>
      </c>
      <c r="CM15" s="229">
        <f t="shared" si="39"/>
        <v>0</v>
      </c>
      <c r="CN15" s="229">
        <f t="shared" si="40"/>
        <v>0</v>
      </c>
      <c r="CO15" s="230">
        <f t="shared" si="41"/>
        <v>0</v>
      </c>
      <c r="CQ15" s="195" t="s">
        <v>107</v>
      </c>
      <c r="CR15" s="300"/>
      <c r="CS15" s="301"/>
      <c r="CT15" s="301"/>
      <c r="CU15" s="301"/>
      <c r="CV15" s="301"/>
      <c r="CW15" s="301"/>
      <c r="CX15" s="301"/>
      <c r="CY15" s="301"/>
      <c r="CZ15" s="301"/>
      <c r="DA15" s="301"/>
      <c r="DB15" s="302"/>
      <c r="DC15" s="303"/>
      <c r="DD15" s="301"/>
      <c r="DE15" s="301"/>
      <c r="DF15" s="301"/>
      <c r="DG15" s="301"/>
      <c r="DH15" s="301"/>
      <c r="DI15" s="301"/>
      <c r="DJ15" s="301"/>
      <c r="DK15" s="301"/>
      <c r="DL15" s="301"/>
      <c r="DM15" s="304"/>
      <c r="DQ15" s="2"/>
    </row>
    <row r="16" spans="2:121" ht="39.75" customHeight="1">
      <c r="B16" s="195" t="s">
        <v>108</v>
      </c>
      <c r="C16" s="240">
        <v>0</v>
      </c>
      <c r="D16" s="241">
        <v>0</v>
      </c>
      <c r="E16" s="241">
        <v>0</v>
      </c>
      <c r="F16" s="242" t="s">
        <v>1755</v>
      </c>
      <c r="G16" s="240">
        <v>0</v>
      </c>
      <c r="H16" s="241">
        <v>0</v>
      </c>
      <c r="I16" s="241">
        <v>0</v>
      </c>
      <c r="J16" s="242" t="s">
        <v>1755</v>
      </c>
      <c r="K16" s="240">
        <v>0</v>
      </c>
      <c r="L16" s="241">
        <v>0</v>
      </c>
      <c r="M16" s="241">
        <v>0</v>
      </c>
      <c r="N16" s="241">
        <v>0</v>
      </c>
      <c r="O16" s="243" t="s">
        <v>1755</v>
      </c>
      <c r="P16" s="189"/>
      <c r="Q16" s="189"/>
      <c r="R16" s="195" t="s">
        <v>108</v>
      </c>
      <c r="S16" s="240">
        <v>0</v>
      </c>
      <c r="T16" s="241">
        <v>0</v>
      </c>
      <c r="U16" s="241">
        <v>0</v>
      </c>
      <c r="V16" s="241">
        <v>0</v>
      </c>
      <c r="W16" s="243" t="s">
        <v>1755</v>
      </c>
      <c r="X16" s="240">
        <v>0</v>
      </c>
      <c r="Y16" s="241">
        <v>0</v>
      </c>
      <c r="Z16" s="241">
        <v>0</v>
      </c>
      <c r="AA16" s="243" t="s">
        <v>1755</v>
      </c>
      <c r="AB16" s="240">
        <v>0</v>
      </c>
      <c r="AC16" s="241">
        <v>0</v>
      </c>
      <c r="AD16" s="241">
        <v>0</v>
      </c>
      <c r="AE16" s="241">
        <v>0</v>
      </c>
      <c r="AF16" s="243" t="s">
        <v>1755</v>
      </c>
      <c r="AG16" s="240">
        <v>0</v>
      </c>
      <c r="AH16" s="241">
        <v>0</v>
      </c>
      <c r="AI16" s="241">
        <v>0</v>
      </c>
      <c r="AJ16" s="240">
        <v>0</v>
      </c>
      <c r="AK16" s="241">
        <v>0</v>
      </c>
      <c r="AL16" s="241">
        <v>0</v>
      </c>
      <c r="AM16" s="240">
        <v>0</v>
      </c>
      <c r="AN16" s="241">
        <v>0</v>
      </c>
      <c r="AO16" s="247">
        <v>0</v>
      </c>
      <c r="AR16" s="195" t="s">
        <v>108</v>
      </c>
      <c r="AS16" s="213">
        <f t="shared" si="32"/>
        <v>0</v>
      </c>
      <c r="AT16" s="214">
        <f t="shared" si="33"/>
        <v>0</v>
      </c>
      <c r="AU16" s="249">
        <v>0</v>
      </c>
      <c r="AV16" s="249">
        <v>0</v>
      </c>
      <c r="AW16" s="249">
        <v>0</v>
      </c>
      <c r="AX16" s="249">
        <v>0</v>
      </c>
      <c r="AY16" s="249">
        <v>0</v>
      </c>
      <c r="AZ16" s="249">
        <v>0</v>
      </c>
      <c r="BA16" s="249">
        <v>0</v>
      </c>
      <c r="BB16" s="249">
        <v>0</v>
      </c>
      <c r="BC16" s="249">
        <v>0</v>
      </c>
      <c r="BD16" s="249">
        <v>0</v>
      </c>
      <c r="BE16" s="249">
        <v>0</v>
      </c>
      <c r="BF16" s="249">
        <v>0</v>
      </c>
      <c r="BG16" s="249">
        <v>0</v>
      </c>
      <c r="BH16" s="249">
        <v>0</v>
      </c>
      <c r="BI16" s="249">
        <v>0</v>
      </c>
      <c r="BJ16" s="249">
        <v>0</v>
      </c>
      <c r="BK16" s="249">
        <v>0</v>
      </c>
      <c r="BL16" s="247">
        <v>0</v>
      </c>
      <c r="BM16" s="213">
        <f t="shared" si="34"/>
        <v>0</v>
      </c>
      <c r="BN16" s="214">
        <f t="shared" si="35"/>
        <v>0</v>
      </c>
      <c r="BO16" s="249">
        <v>0</v>
      </c>
      <c r="BP16" s="249">
        <v>0</v>
      </c>
      <c r="BQ16" s="249">
        <v>0</v>
      </c>
      <c r="BR16" s="249">
        <v>0</v>
      </c>
      <c r="BS16" s="249">
        <v>0</v>
      </c>
      <c r="BT16" s="249">
        <v>0</v>
      </c>
      <c r="BU16" s="249">
        <v>0</v>
      </c>
      <c r="BV16" s="249">
        <v>0</v>
      </c>
      <c r="BW16" s="249">
        <v>0</v>
      </c>
      <c r="BX16" s="249">
        <v>0</v>
      </c>
      <c r="BY16" s="249">
        <v>0</v>
      </c>
      <c r="BZ16" s="249">
        <v>0</v>
      </c>
      <c r="CA16" s="249">
        <v>0</v>
      </c>
      <c r="CB16" s="249">
        <v>0</v>
      </c>
      <c r="CC16" s="249">
        <v>0</v>
      </c>
      <c r="CD16" s="249">
        <v>0</v>
      </c>
      <c r="CE16" s="249">
        <v>0</v>
      </c>
      <c r="CF16" s="247">
        <v>0</v>
      </c>
      <c r="CI16" s="195" t="s">
        <v>108</v>
      </c>
      <c r="CJ16" s="228">
        <f t="shared" si="36"/>
        <v>0</v>
      </c>
      <c r="CK16" s="229">
        <f t="shared" si="37"/>
        <v>0</v>
      </c>
      <c r="CL16" s="229">
        <f t="shared" si="38"/>
        <v>0</v>
      </c>
      <c r="CM16" s="229">
        <f t="shared" si="39"/>
        <v>0</v>
      </c>
      <c r="CN16" s="229">
        <f t="shared" si="40"/>
        <v>0</v>
      </c>
      <c r="CO16" s="230">
        <f t="shared" si="41"/>
        <v>0</v>
      </c>
      <c r="CQ16" s="195" t="s">
        <v>108</v>
      </c>
      <c r="CR16" s="300"/>
      <c r="CS16" s="301"/>
      <c r="CT16" s="301"/>
      <c r="CU16" s="301"/>
      <c r="CV16" s="301"/>
      <c r="CW16" s="301"/>
      <c r="CX16" s="301"/>
      <c r="CY16" s="301"/>
      <c r="CZ16" s="301"/>
      <c r="DA16" s="301"/>
      <c r="DB16" s="302"/>
      <c r="DC16" s="303"/>
      <c r="DD16" s="301"/>
      <c r="DE16" s="301"/>
      <c r="DF16" s="301"/>
      <c r="DG16" s="301"/>
      <c r="DH16" s="301"/>
      <c r="DI16" s="301"/>
      <c r="DJ16" s="301"/>
      <c r="DK16" s="301"/>
      <c r="DL16" s="301"/>
      <c r="DM16" s="304"/>
      <c r="DQ16" s="2"/>
    </row>
    <row r="17" spans="2:121" ht="39.75" customHeight="1">
      <c r="B17" s="195" t="s">
        <v>109</v>
      </c>
      <c r="C17" s="240">
        <v>0</v>
      </c>
      <c r="D17" s="241">
        <v>0</v>
      </c>
      <c r="E17" s="241">
        <v>0</v>
      </c>
      <c r="F17" s="242" t="s">
        <v>1755</v>
      </c>
      <c r="G17" s="240">
        <v>0</v>
      </c>
      <c r="H17" s="241">
        <v>0</v>
      </c>
      <c r="I17" s="241">
        <v>0</v>
      </c>
      <c r="J17" s="242" t="s">
        <v>1755</v>
      </c>
      <c r="K17" s="240">
        <v>0</v>
      </c>
      <c r="L17" s="241">
        <v>0</v>
      </c>
      <c r="M17" s="241">
        <v>0</v>
      </c>
      <c r="N17" s="241">
        <v>0</v>
      </c>
      <c r="O17" s="243" t="s">
        <v>1755</v>
      </c>
      <c r="P17" s="189"/>
      <c r="Q17" s="189"/>
      <c r="R17" s="195" t="s">
        <v>109</v>
      </c>
      <c r="S17" s="240">
        <v>0</v>
      </c>
      <c r="T17" s="241">
        <v>0</v>
      </c>
      <c r="U17" s="241">
        <v>0</v>
      </c>
      <c r="V17" s="241">
        <v>0</v>
      </c>
      <c r="W17" s="243" t="s">
        <v>1755</v>
      </c>
      <c r="X17" s="240">
        <v>0</v>
      </c>
      <c r="Y17" s="241">
        <v>0</v>
      </c>
      <c r="Z17" s="241">
        <v>0</v>
      </c>
      <c r="AA17" s="243" t="s">
        <v>1755</v>
      </c>
      <c r="AB17" s="240">
        <v>0</v>
      </c>
      <c r="AC17" s="241">
        <v>0</v>
      </c>
      <c r="AD17" s="241">
        <v>0</v>
      </c>
      <c r="AE17" s="241">
        <v>0</v>
      </c>
      <c r="AF17" s="243" t="s">
        <v>1755</v>
      </c>
      <c r="AG17" s="240">
        <v>0</v>
      </c>
      <c r="AH17" s="241">
        <v>0</v>
      </c>
      <c r="AI17" s="241">
        <v>0</v>
      </c>
      <c r="AJ17" s="240">
        <v>0</v>
      </c>
      <c r="AK17" s="241">
        <v>0</v>
      </c>
      <c r="AL17" s="241">
        <v>0</v>
      </c>
      <c r="AM17" s="240">
        <v>0</v>
      </c>
      <c r="AN17" s="241">
        <v>0</v>
      </c>
      <c r="AO17" s="247">
        <v>0</v>
      </c>
      <c r="AR17" s="195" t="s">
        <v>109</v>
      </c>
      <c r="AS17" s="213">
        <f t="shared" si="32"/>
        <v>0</v>
      </c>
      <c r="AT17" s="214">
        <f t="shared" si="33"/>
        <v>0</v>
      </c>
      <c r="AU17" s="249">
        <v>0</v>
      </c>
      <c r="AV17" s="249">
        <v>0</v>
      </c>
      <c r="AW17" s="249">
        <v>0</v>
      </c>
      <c r="AX17" s="249">
        <v>0</v>
      </c>
      <c r="AY17" s="249">
        <v>0</v>
      </c>
      <c r="AZ17" s="249">
        <v>0</v>
      </c>
      <c r="BA17" s="249">
        <v>0</v>
      </c>
      <c r="BB17" s="249">
        <v>0</v>
      </c>
      <c r="BC17" s="249">
        <v>0</v>
      </c>
      <c r="BD17" s="249">
        <v>0</v>
      </c>
      <c r="BE17" s="249">
        <v>0</v>
      </c>
      <c r="BF17" s="249">
        <v>0</v>
      </c>
      <c r="BG17" s="249">
        <v>0</v>
      </c>
      <c r="BH17" s="249">
        <v>0</v>
      </c>
      <c r="BI17" s="249">
        <v>0</v>
      </c>
      <c r="BJ17" s="249">
        <v>0</v>
      </c>
      <c r="BK17" s="249">
        <v>0</v>
      </c>
      <c r="BL17" s="247">
        <v>0</v>
      </c>
      <c r="BM17" s="213">
        <f t="shared" si="34"/>
        <v>0</v>
      </c>
      <c r="BN17" s="214">
        <f t="shared" si="35"/>
        <v>0</v>
      </c>
      <c r="BO17" s="249">
        <v>0</v>
      </c>
      <c r="BP17" s="249">
        <v>0</v>
      </c>
      <c r="BQ17" s="249">
        <v>0</v>
      </c>
      <c r="BR17" s="249">
        <v>0</v>
      </c>
      <c r="BS17" s="249">
        <v>0</v>
      </c>
      <c r="BT17" s="249">
        <v>0</v>
      </c>
      <c r="BU17" s="249">
        <v>0</v>
      </c>
      <c r="BV17" s="249">
        <v>0</v>
      </c>
      <c r="BW17" s="249">
        <v>0</v>
      </c>
      <c r="BX17" s="249">
        <v>0</v>
      </c>
      <c r="BY17" s="249">
        <v>0</v>
      </c>
      <c r="BZ17" s="249">
        <v>0</v>
      </c>
      <c r="CA17" s="249">
        <v>0</v>
      </c>
      <c r="CB17" s="249">
        <v>0</v>
      </c>
      <c r="CC17" s="249">
        <v>0</v>
      </c>
      <c r="CD17" s="249">
        <v>0</v>
      </c>
      <c r="CE17" s="249">
        <v>0</v>
      </c>
      <c r="CF17" s="247">
        <v>0</v>
      </c>
      <c r="CI17" s="195" t="s">
        <v>109</v>
      </c>
      <c r="CJ17" s="228">
        <f t="shared" si="36"/>
        <v>0</v>
      </c>
      <c r="CK17" s="229">
        <f t="shared" si="37"/>
        <v>0</v>
      </c>
      <c r="CL17" s="229">
        <f t="shared" si="38"/>
        <v>0</v>
      </c>
      <c r="CM17" s="229">
        <f t="shared" si="39"/>
        <v>0</v>
      </c>
      <c r="CN17" s="229">
        <f t="shared" si="40"/>
        <v>0</v>
      </c>
      <c r="CO17" s="230">
        <f t="shared" si="41"/>
        <v>0</v>
      </c>
      <c r="CQ17" s="195" t="s">
        <v>109</v>
      </c>
      <c r="CR17" s="300"/>
      <c r="CS17" s="301"/>
      <c r="CT17" s="301"/>
      <c r="CU17" s="301"/>
      <c r="CV17" s="301"/>
      <c r="CW17" s="301"/>
      <c r="CX17" s="301"/>
      <c r="CY17" s="301"/>
      <c r="CZ17" s="301"/>
      <c r="DA17" s="301"/>
      <c r="DB17" s="302"/>
      <c r="DC17" s="303"/>
      <c r="DD17" s="301"/>
      <c r="DE17" s="301"/>
      <c r="DF17" s="301"/>
      <c r="DG17" s="301"/>
      <c r="DH17" s="301"/>
      <c r="DI17" s="301"/>
      <c r="DJ17" s="301"/>
      <c r="DK17" s="301"/>
      <c r="DL17" s="301"/>
      <c r="DM17" s="304"/>
      <c r="DQ17" s="2"/>
    </row>
    <row r="18" spans="2:121" ht="39.75" customHeight="1">
      <c r="B18" s="195" t="s">
        <v>110</v>
      </c>
      <c r="C18" s="240">
        <v>0</v>
      </c>
      <c r="D18" s="241">
        <v>0</v>
      </c>
      <c r="E18" s="241">
        <v>0</v>
      </c>
      <c r="F18" s="242" t="s">
        <v>1755</v>
      </c>
      <c r="G18" s="240">
        <v>0</v>
      </c>
      <c r="H18" s="241">
        <v>0</v>
      </c>
      <c r="I18" s="241">
        <v>0</v>
      </c>
      <c r="J18" s="242" t="s">
        <v>1755</v>
      </c>
      <c r="K18" s="240">
        <v>0</v>
      </c>
      <c r="L18" s="241">
        <v>0</v>
      </c>
      <c r="M18" s="241">
        <v>0</v>
      </c>
      <c r="N18" s="241">
        <v>0</v>
      </c>
      <c r="O18" s="243" t="s">
        <v>1755</v>
      </c>
      <c r="P18" s="189"/>
      <c r="Q18" s="189"/>
      <c r="R18" s="195" t="s">
        <v>110</v>
      </c>
      <c r="S18" s="240">
        <v>0</v>
      </c>
      <c r="T18" s="241">
        <v>0</v>
      </c>
      <c r="U18" s="241">
        <v>0</v>
      </c>
      <c r="V18" s="241">
        <v>0</v>
      </c>
      <c r="W18" s="243" t="s">
        <v>1755</v>
      </c>
      <c r="X18" s="240">
        <v>0</v>
      </c>
      <c r="Y18" s="241">
        <v>0</v>
      </c>
      <c r="Z18" s="241">
        <v>0</v>
      </c>
      <c r="AA18" s="243" t="s">
        <v>1755</v>
      </c>
      <c r="AB18" s="240">
        <v>0</v>
      </c>
      <c r="AC18" s="241">
        <v>0</v>
      </c>
      <c r="AD18" s="241">
        <v>0</v>
      </c>
      <c r="AE18" s="241">
        <v>0</v>
      </c>
      <c r="AF18" s="243" t="s">
        <v>1755</v>
      </c>
      <c r="AG18" s="240">
        <v>0</v>
      </c>
      <c r="AH18" s="241">
        <v>0</v>
      </c>
      <c r="AI18" s="241">
        <v>0</v>
      </c>
      <c r="AJ18" s="240">
        <v>0</v>
      </c>
      <c r="AK18" s="241">
        <v>0</v>
      </c>
      <c r="AL18" s="241">
        <v>0</v>
      </c>
      <c r="AM18" s="240">
        <v>0</v>
      </c>
      <c r="AN18" s="241">
        <v>0</v>
      </c>
      <c r="AO18" s="247">
        <v>0</v>
      </c>
      <c r="AR18" s="195" t="s">
        <v>110</v>
      </c>
      <c r="AS18" s="213">
        <f t="shared" si="32"/>
        <v>0</v>
      </c>
      <c r="AT18" s="214">
        <f t="shared" si="33"/>
        <v>0</v>
      </c>
      <c r="AU18" s="249">
        <v>0</v>
      </c>
      <c r="AV18" s="249">
        <v>0</v>
      </c>
      <c r="AW18" s="249">
        <v>0</v>
      </c>
      <c r="AX18" s="249">
        <v>0</v>
      </c>
      <c r="AY18" s="249">
        <v>0</v>
      </c>
      <c r="AZ18" s="249">
        <v>0</v>
      </c>
      <c r="BA18" s="249">
        <v>0</v>
      </c>
      <c r="BB18" s="249">
        <v>0</v>
      </c>
      <c r="BC18" s="249">
        <v>0</v>
      </c>
      <c r="BD18" s="249">
        <v>0</v>
      </c>
      <c r="BE18" s="249">
        <v>0</v>
      </c>
      <c r="BF18" s="249">
        <v>0</v>
      </c>
      <c r="BG18" s="249">
        <v>0</v>
      </c>
      <c r="BH18" s="249">
        <v>0</v>
      </c>
      <c r="BI18" s="249">
        <v>0</v>
      </c>
      <c r="BJ18" s="249">
        <v>0</v>
      </c>
      <c r="BK18" s="249">
        <v>0</v>
      </c>
      <c r="BL18" s="247">
        <v>0</v>
      </c>
      <c r="BM18" s="213">
        <f t="shared" si="34"/>
        <v>0</v>
      </c>
      <c r="BN18" s="214">
        <f t="shared" si="35"/>
        <v>0</v>
      </c>
      <c r="BO18" s="249">
        <v>0</v>
      </c>
      <c r="BP18" s="249">
        <v>0</v>
      </c>
      <c r="BQ18" s="249">
        <v>0</v>
      </c>
      <c r="BR18" s="249">
        <v>0</v>
      </c>
      <c r="BS18" s="249">
        <v>0</v>
      </c>
      <c r="BT18" s="249">
        <v>0</v>
      </c>
      <c r="BU18" s="249">
        <v>0</v>
      </c>
      <c r="BV18" s="249">
        <v>0</v>
      </c>
      <c r="BW18" s="249">
        <v>0</v>
      </c>
      <c r="BX18" s="249">
        <v>0</v>
      </c>
      <c r="BY18" s="249">
        <v>0</v>
      </c>
      <c r="BZ18" s="249">
        <v>0</v>
      </c>
      <c r="CA18" s="249">
        <v>0</v>
      </c>
      <c r="CB18" s="249">
        <v>0</v>
      </c>
      <c r="CC18" s="249">
        <v>0</v>
      </c>
      <c r="CD18" s="249">
        <v>0</v>
      </c>
      <c r="CE18" s="249">
        <v>0</v>
      </c>
      <c r="CF18" s="247">
        <v>0</v>
      </c>
      <c r="CI18" s="195" t="s">
        <v>110</v>
      </c>
      <c r="CJ18" s="228">
        <f t="shared" si="36"/>
        <v>0</v>
      </c>
      <c r="CK18" s="229">
        <f t="shared" si="37"/>
        <v>0</v>
      </c>
      <c r="CL18" s="229">
        <f t="shared" si="38"/>
        <v>0</v>
      </c>
      <c r="CM18" s="229">
        <f t="shared" si="39"/>
        <v>0</v>
      </c>
      <c r="CN18" s="229">
        <f t="shared" si="40"/>
        <v>0</v>
      </c>
      <c r="CO18" s="230">
        <f t="shared" si="41"/>
        <v>0</v>
      </c>
      <c r="CQ18" s="195" t="s">
        <v>110</v>
      </c>
      <c r="CR18" s="300"/>
      <c r="CS18" s="301"/>
      <c r="CT18" s="301"/>
      <c r="CU18" s="301"/>
      <c r="CV18" s="301"/>
      <c r="CW18" s="301"/>
      <c r="CX18" s="301"/>
      <c r="CY18" s="301"/>
      <c r="CZ18" s="301"/>
      <c r="DA18" s="301"/>
      <c r="DB18" s="302"/>
      <c r="DC18" s="303"/>
      <c r="DD18" s="301"/>
      <c r="DE18" s="301"/>
      <c r="DF18" s="301"/>
      <c r="DG18" s="301"/>
      <c r="DH18" s="301"/>
      <c r="DI18" s="301"/>
      <c r="DJ18" s="301"/>
      <c r="DK18" s="301"/>
      <c r="DL18" s="301"/>
      <c r="DM18" s="304"/>
      <c r="DQ18" s="2"/>
    </row>
    <row r="19" spans="2:121" ht="39.75" customHeight="1">
      <c r="B19" s="195" t="s">
        <v>111</v>
      </c>
      <c r="C19" s="240">
        <v>0</v>
      </c>
      <c r="D19" s="241">
        <v>0</v>
      </c>
      <c r="E19" s="241">
        <v>0</v>
      </c>
      <c r="F19" s="242" t="s">
        <v>1755</v>
      </c>
      <c r="G19" s="240">
        <v>0</v>
      </c>
      <c r="H19" s="241">
        <v>0</v>
      </c>
      <c r="I19" s="241">
        <v>0</v>
      </c>
      <c r="J19" s="242" t="s">
        <v>1755</v>
      </c>
      <c r="K19" s="240">
        <v>0</v>
      </c>
      <c r="L19" s="241">
        <v>0</v>
      </c>
      <c r="M19" s="241">
        <v>0</v>
      </c>
      <c r="N19" s="241">
        <v>0</v>
      </c>
      <c r="O19" s="243" t="s">
        <v>1755</v>
      </c>
      <c r="P19" s="189"/>
      <c r="Q19" s="189"/>
      <c r="R19" s="195" t="s">
        <v>111</v>
      </c>
      <c r="S19" s="240">
        <v>0</v>
      </c>
      <c r="T19" s="241">
        <v>0</v>
      </c>
      <c r="U19" s="241">
        <v>0</v>
      </c>
      <c r="V19" s="241">
        <v>0</v>
      </c>
      <c r="W19" s="243" t="s">
        <v>1755</v>
      </c>
      <c r="X19" s="240">
        <v>0</v>
      </c>
      <c r="Y19" s="241">
        <v>0</v>
      </c>
      <c r="Z19" s="241">
        <v>0</v>
      </c>
      <c r="AA19" s="242" t="s">
        <v>1755</v>
      </c>
      <c r="AB19" s="240">
        <v>0</v>
      </c>
      <c r="AC19" s="241">
        <v>0</v>
      </c>
      <c r="AD19" s="241">
        <v>0</v>
      </c>
      <c r="AE19" s="241">
        <v>0</v>
      </c>
      <c r="AF19" s="243" t="s">
        <v>1755</v>
      </c>
      <c r="AG19" s="240">
        <v>0</v>
      </c>
      <c r="AH19" s="241">
        <v>0</v>
      </c>
      <c r="AI19" s="241">
        <v>0</v>
      </c>
      <c r="AJ19" s="240">
        <v>0</v>
      </c>
      <c r="AK19" s="241">
        <v>0</v>
      </c>
      <c r="AL19" s="241">
        <v>0</v>
      </c>
      <c r="AM19" s="240">
        <v>0</v>
      </c>
      <c r="AN19" s="241">
        <v>0</v>
      </c>
      <c r="AO19" s="247">
        <v>0</v>
      </c>
      <c r="AR19" s="195" t="s">
        <v>111</v>
      </c>
      <c r="AS19" s="213">
        <f t="shared" si="32"/>
        <v>0</v>
      </c>
      <c r="AT19" s="214">
        <f t="shared" si="33"/>
        <v>0</v>
      </c>
      <c r="AU19" s="249">
        <v>0</v>
      </c>
      <c r="AV19" s="249">
        <v>0</v>
      </c>
      <c r="AW19" s="249">
        <v>0</v>
      </c>
      <c r="AX19" s="249">
        <v>0</v>
      </c>
      <c r="AY19" s="249">
        <v>0</v>
      </c>
      <c r="AZ19" s="249">
        <v>0</v>
      </c>
      <c r="BA19" s="249">
        <v>0</v>
      </c>
      <c r="BB19" s="249">
        <v>0</v>
      </c>
      <c r="BC19" s="249">
        <v>0</v>
      </c>
      <c r="BD19" s="249">
        <v>0</v>
      </c>
      <c r="BE19" s="249">
        <v>0</v>
      </c>
      <c r="BF19" s="249">
        <v>0</v>
      </c>
      <c r="BG19" s="249">
        <v>0</v>
      </c>
      <c r="BH19" s="249">
        <v>0</v>
      </c>
      <c r="BI19" s="249">
        <v>0</v>
      </c>
      <c r="BJ19" s="249">
        <v>0</v>
      </c>
      <c r="BK19" s="249">
        <v>0</v>
      </c>
      <c r="BL19" s="247">
        <v>0</v>
      </c>
      <c r="BM19" s="213">
        <f t="shared" si="34"/>
        <v>0</v>
      </c>
      <c r="BN19" s="214">
        <f t="shared" si="35"/>
        <v>0</v>
      </c>
      <c r="BO19" s="249">
        <v>0</v>
      </c>
      <c r="BP19" s="249">
        <v>0</v>
      </c>
      <c r="BQ19" s="249">
        <v>0</v>
      </c>
      <c r="BR19" s="249">
        <v>0</v>
      </c>
      <c r="BS19" s="249">
        <v>0</v>
      </c>
      <c r="BT19" s="249">
        <v>0</v>
      </c>
      <c r="BU19" s="249">
        <v>0</v>
      </c>
      <c r="BV19" s="249">
        <v>0</v>
      </c>
      <c r="BW19" s="249">
        <v>0</v>
      </c>
      <c r="BX19" s="249">
        <v>0</v>
      </c>
      <c r="BY19" s="249">
        <v>0</v>
      </c>
      <c r="BZ19" s="249">
        <v>0</v>
      </c>
      <c r="CA19" s="249">
        <v>0</v>
      </c>
      <c r="CB19" s="249">
        <v>0</v>
      </c>
      <c r="CC19" s="249">
        <v>0</v>
      </c>
      <c r="CD19" s="249">
        <v>0</v>
      </c>
      <c r="CE19" s="249">
        <v>0</v>
      </c>
      <c r="CF19" s="247">
        <v>0</v>
      </c>
      <c r="CI19" s="195" t="s">
        <v>111</v>
      </c>
      <c r="CJ19" s="228">
        <f t="shared" si="36"/>
        <v>0</v>
      </c>
      <c r="CK19" s="229">
        <f t="shared" si="37"/>
        <v>0</v>
      </c>
      <c r="CL19" s="229">
        <f t="shared" si="38"/>
        <v>0</v>
      </c>
      <c r="CM19" s="229">
        <f t="shared" si="39"/>
        <v>0</v>
      </c>
      <c r="CN19" s="229">
        <f t="shared" si="40"/>
        <v>0</v>
      </c>
      <c r="CO19" s="230">
        <f t="shared" si="41"/>
        <v>0</v>
      </c>
      <c r="CQ19" s="195" t="s">
        <v>111</v>
      </c>
      <c r="CR19" s="300"/>
      <c r="CS19" s="301"/>
      <c r="CT19" s="301"/>
      <c r="CU19" s="301"/>
      <c r="CV19" s="301"/>
      <c r="CW19" s="301"/>
      <c r="CX19" s="301"/>
      <c r="CY19" s="301"/>
      <c r="CZ19" s="301"/>
      <c r="DA19" s="301"/>
      <c r="DB19" s="302"/>
      <c r="DC19" s="303"/>
      <c r="DD19" s="301"/>
      <c r="DE19" s="301"/>
      <c r="DF19" s="301"/>
      <c r="DG19" s="301"/>
      <c r="DH19" s="301"/>
      <c r="DI19" s="301"/>
      <c r="DJ19" s="301"/>
      <c r="DK19" s="301"/>
      <c r="DL19" s="301"/>
      <c r="DM19" s="304"/>
      <c r="DQ19" s="2"/>
    </row>
    <row r="20" spans="2:121" ht="39.75" customHeight="1">
      <c r="B20" s="195" t="s">
        <v>112</v>
      </c>
      <c r="C20" s="240">
        <v>0</v>
      </c>
      <c r="D20" s="241">
        <v>0</v>
      </c>
      <c r="E20" s="241">
        <v>0</v>
      </c>
      <c r="F20" s="242" t="s">
        <v>1755</v>
      </c>
      <c r="G20" s="240">
        <v>0</v>
      </c>
      <c r="H20" s="241">
        <v>0</v>
      </c>
      <c r="I20" s="241">
        <v>0</v>
      </c>
      <c r="J20" s="242" t="s">
        <v>1755</v>
      </c>
      <c r="K20" s="240">
        <v>0</v>
      </c>
      <c r="L20" s="241">
        <v>0</v>
      </c>
      <c r="M20" s="241">
        <v>0</v>
      </c>
      <c r="N20" s="241">
        <v>0</v>
      </c>
      <c r="O20" s="243" t="s">
        <v>1755</v>
      </c>
      <c r="P20" s="189"/>
      <c r="Q20" s="189"/>
      <c r="R20" s="195" t="s">
        <v>112</v>
      </c>
      <c r="S20" s="240">
        <v>0</v>
      </c>
      <c r="T20" s="241">
        <v>0</v>
      </c>
      <c r="U20" s="241">
        <v>0</v>
      </c>
      <c r="V20" s="241">
        <v>0</v>
      </c>
      <c r="W20" s="243" t="s">
        <v>1755</v>
      </c>
      <c r="X20" s="240">
        <v>0</v>
      </c>
      <c r="Y20" s="241">
        <v>0</v>
      </c>
      <c r="Z20" s="241">
        <v>0</v>
      </c>
      <c r="AA20" s="243" t="s">
        <v>1755</v>
      </c>
      <c r="AB20" s="240">
        <v>0</v>
      </c>
      <c r="AC20" s="241">
        <v>0</v>
      </c>
      <c r="AD20" s="241">
        <v>0</v>
      </c>
      <c r="AE20" s="241">
        <v>0</v>
      </c>
      <c r="AF20" s="243" t="s">
        <v>1755</v>
      </c>
      <c r="AG20" s="240">
        <v>0</v>
      </c>
      <c r="AH20" s="241">
        <v>0</v>
      </c>
      <c r="AI20" s="241">
        <v>0</v>
      </c>
      <c r="AJ20" s="240">
        <v>0</v>
      </c>
      <c r="AK20" s="241">
        <v>0</v>
      </c>
      <c r="AL20" s="241">
        <v>0</v>
      </c>
      <c r="AM20" s="240">
        <v>0</v>
      </c>
      <c r="AN20" s="241">
        <v>0</v>
      </c>
      <c r="AO20" s="247">
        <v>0</v>
      </c>
      <c r="AR20" s="195" t="s">
        <v>112</v>
      </c>
      <c r="AS20" s="213">
        <f t="shared" si="32"/>
        <v>0</v>
      </c>
      <c r="AT20" s="214">
        <f t="shared" si="33"/>
        <v>0</v>
      </c>
      <c r="AU20" s="249">
        <v>0</v>
      </c>
      <c r="AV20" s="249">
        <v>0</v>
      </c>
      <c r="AW20" s="249">
        <v>0</v>
      </c>
      <c r="AX20" s="249">
        <v>0</v>
      </c>
      <c r="AY20" s="249">
        <v>0</v>
      </c>
      <c r="AZ20" s="249">
        <v>0</v>
      </c>
      <c r="BA20" s="249">
        <v>0</v>
      </c>
      <c r="BB20" s="249">
        <v>0</v>
      </c>
      <c r="BC20" s="249">
        <v>0</v>
      </c>
      <c r="BD20" s="249">
        <v>0</v>
      </c>
      <c r="BE20" s="249">
        <v>0</v>
      </c>
      <c r="BF20" s="249">
        <v>0</v>
      </c>
      <c r="BG20" s="249">
        <v>0</v>
      </c>
      <c r="BH20" s="249">
        <v>0</v>
      </c>
      <c r="BI20" s="249">
        <v>0</v>
      </c>
      <c r="BJ20" s="249">
        <v>0</v>
      </c>
      <c r="BK20" s="249">
        <v>0</v>
      </c>
      <c r="BL20" s="247">
        <v>0</v>
      </c>
      <c r="BM20" s="213">
        <f t="shared" si="34"/>
        <v>0</v>
      </c>
      <c r="BN20" s="214">
        <f t="shared" si="35"/>
        <v>0</v>
      </c>
      <c r="BO20" s="249">
        <v>0</v>
      </c>
      <c r="BP20" s="249">
        <v>0</v>
      </c>
      <c r="BQ20" s="249">
        <v>0</v>
      </c>
      <c r="BR20" s="249">
        <v>0</v>
      </c>
      <c r="BS20" s="249">
        <v>0</v>
      </c>
      <c r="BT20" s="249">
        <v>0</v>
      </c>
      <c r="BU20" s="249">
        <v>0</v>
      </c>
      <c r="BV20" s="249">
        <v>0</v>
      </c>
      <c r="BW20" s="249">
        <v>0</v>
      </c>
      <c r="BX20" s="249">
        <v>0</v>
      </c>
      <c r="BY20" s="249">
        <v>0</v>
      </c>
      <c r="BZ20" s="249">
        <v>0</v>
      </c>
      <c r="CA20" s="249">
        <v>0</v>
      </c>
      <c r="CB20" s="249">
        <v>0</v>
      </c>
      <c r="CC20" s="249">
        <v>0</v>
      </c>
      <c r="CD20" s="249">
        <v>0</v>
      </c>
      <c r="CE20" s="249">
        <v>0</v>
      </c>
      <c r="CF20" s="247">
        <v>0</v>
      </c>
      <c r="CI20" s="195" t="s">
        <v>112</v>
      </c>
      <c r="CJ20" s="228">
        <f t="shared" si="36"/>
        <v>0</v>
      </c>
      <c r="CK20" s="229">
        <f t="shared" si="37"/>
        <v>0</v>
      </c>
      <c r="CL20" s="229">
        <f t="shared" si="38"/>
        <v>0</v>
      </c>
      <c r="CM20" s="229">
        <f t="shared" si="39"/>
        <v>0</v>
      </c>
      <c r="CN20" s="229">
        <f t="shared" si="40"/>
        <v>0</v>
      </c>
      <c r="CO20" s="230">
        <f t="shared" si="41"/>
        <v>0</v>
      </c>
      <c r="CQ20" s="195" t="s">
        <v>112</v>
      </c>
      <c r="CR20" s="300"/>
      <c r="CS20" s="301"/>
      <c r="CT20" s="301"/>
      <c r="CU20" s="301"/>
      <c r="CV20" s="301"/>
      <c r="CW20" s="301"/>
      <c r="CX20" s="301"/>
      <c r="CY20" s="301"/>
      <c r="CZ20" s="301"/>
      <c r="DA20" s="301"/>
      <c r="DB20" s="302"/>
      <c r="DC20" s="303"/>
      <c r="DD20" s="301"/>
      <c r="DE20" s="301"/>
      <c r="DF20" s="301"/>
      <c r="DG20" s="301"/>
      <c r="DH20" s="301"/>
      <c r="DI20" s="301"/>
      <c r="DJ20" s="301"/>
      <c r="DK20" s="301"/>
      <c r="DL20" s="301"/>
      <c r="DM20" s="304"/>
      <c r="DQ20" s="2"/>
    </row>
    <row r="21" spans="2:121" ht="39.75" customHeight="1">
      <c r="B21" s="196" t="s">
        <v>113</v>
      </c>
      <c r="C21" s="244">
        <v>0</v>
      </c>
      <c r="D21" s="245">
        <v>0</v>
      </c>
      <c r="E21" s="245">
        <v>0</v>
      </c>
      <c r="F21" s="252" t="s">
        <v>1755</v>
      </c>
      <c r="G21" s="244">
        <v>0</v>
      </c>
      <c r="H21" s="245">
        <v>0</v>
      </c>
      <c r="I21" s="245">
        <v>0</v>
      </c>
      <c r="J21" s="252" t="s">
        <v>1755</v>
      </c>
      <c r="K21" s="244">
        <v>0</v>
      </c>
      <c r="L21" s="245">
        <v>0</v>
      </c>
      <c r="M21" s="245">
        <v>0</v>
      </c>
      <c r="N21" s="245">
        <v>0</v>
      </c>
      <c r="O21" s="252" t="s">
        <v>1755</v>
      </c>
      <c r="P21" s="189"/>
      <c r="Q21" s="189"/>
      <c r="R21" s="196" t="s">
        <v>113</v>
      </c>
      <c r="S21" s="244">
        <v>0</v>
      </c>
      <c r="T21" s="245">
        <v>0</v>
      </c>
      <c r="U21" s="245">
        <v>0</v>
      </c>
      <c r="V21" s="245">
        <v>0</v>
      </c>
      <c r="W21" s="252" t="s">
        <v>1755</v>
      </c>
      <c r="X21" s="244">
        <v>0</v>
      </c>
      <c r="Y21" s="245">
        <v>0</v>
      </c>
      <c r="Z21" s="245">
        <v>0</v>
      </c>
      <c r="AA21" s="253" t="s">
        <v>1755</v>
      </c>
      <c r="AB21" s="244">
        <v>0</v>
      </c>
      <c r="AC21" s="245">
        <v>0</v>
      </c>
      <c r="AD21" s="245">
        <v>0</v>
      </c>
      <c r="AE21" s="245">
        <v>0</v>
      </c>
      <c r="AF21" s="252" t="s">
        <v>1755</v>
      </c>
      <c r="AG21" s="244">
        <v>0</v>
      </c>
      <c r="AH21" s="245">
        <v>0</v>
      </c>
      <c r="AI21" s="245">
        <v>0</v>
      </c>
      <c r="AJ21" s="244">
        <v>0</v>
      </c>
      <c r="AK21" s="245">
        <v>0</v>
      </c>
      <c r="AL21" s="245">
        <v>0</v>
      </c>
      <c r="AM21" s="244">
        <v>0</v>
      </c>
      <c r="AN21" s="245">
        <v>0</v>
      </c>
      <c r="AO21" s="248">
        <v>0</v>
      </c>
      <c r="AR21" s="196" t="s">
        <v>113</v>
      </c>
      <c r="AS21" s="215">
        <f t="shared" si="32"/>
        <v>0</v>
      </c>
      <c r="AT21" s="216">
        <f t="shared" si="33"/>
        <v>0</v>
      </c>
      <c r="AU21" s="250">
        <v>0</v>
      </c>
      <c r="AV21" s="250"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48">
        <v>0</v>
      </c>
      <c r="BM21" s="215">
        <f t="shared" si="34"/>
        <v>0</v>
      </c>
      <c r="BN21" s="216">
        <f t="shared" si="35"/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v>0</v>
      </c>
      <c r="CC21" s="250">
        <v>0</v>
      </c>
      <c r="CD21" s="250">
        <v>0</v>
      </c>
      <c r="CE21" s="250">
        <v>0</v>
      </c>
      <c r="CF21" s="248">
        <v>0</v>
      </c>
      <c r="CI21" s="196" t="s">
        <v>113</v>
      </c>
      <c r="CJ21" s="231">
        <f t="shared" si="36"/>
        <v>0</v>
      </c>
      <c r="CK21" s="232">
        <f t="shared" si="37"/>
        <v>0</v>
      </c>
      <c r="CL21" s="232">
        <f t="shared" si="38"/>
        <v>0</v>
      </c>
      <c r="CM21" s="232">
        <f t="shared" si="39"/>
        <v>0</v>
      </c>
      <c r="CN21" s="232">
        <f t="shared" si="40"/>
        <v>0</v>
      </c>
      <c r="CO21" s="233">
        <f>BN21</f>
        <v>0</v>
      </c>
      <c r="CQ21" s="196" t="s">
        <v>113</v>
      </c>
      <c r="CR21" s="305"/>
      <c r="CS21" s="306"/>
      <c r="CT21" s="306"/>
      <c r="CU21" s="306"/>
      <c r="CV21" s="306"/>
      <c r="CW21" s="306"/>
      <c r="CX21" s="306"/>
      <c r="CY21" s="306"/>
      <c r="CZ21" s="306"/>
      <c r="DA21" s="306"/>
      <c r="DB21" s="307"/>
      <c r="DC21" s="308"/>
      <c r="DD21" s="306"/>
      <c r="DE21" s="306"/>
      <c r="DF21" s="306"/>
      <c r="DG21" s="306"/>
      <c r="DH21" s="306"/>
      <c r="DI21" s="306"/>
      <c r="DJ21" s="306"/>
      <c r="DK21" s="306"/>
      <c r="DL21" s="306"/>
      <c r="DM21" s="309"/>
      <c r="DQ21" s="2"/>
    </row>
    <row r="22" spans="2:121" ht="9" customHeight="1">
      <c r="C22" s="185"/>
      <c r="D22" s="185"/>
      <c r="E22" s="185"/>
      <c r="F22" s="186"/>
      <c r="G22" s="185"/>
      <c r="H22" s="185"/>
      <c r="I22" s="185"/>
      <c r="J22" s="186"/>
      <c r="K22" s="185"/>
      <c r="L22" s="185"/>
      <c r="M22" s="185"/>
      <c r="N22" s="185"/>
      <c r="O22" s="186"/>
      <c r="P22" s="191"/>
      <c r="Q22" s="191"/>
      <c r="S22" s="185"/>
      <c r="T22" s="185"/>
      <c r="U22" s="185"/>
      <c r="V22" s="185"/>
      <c r="W22" s="186"/>
      <c r="X22" s="185"/>
      <c r="Y22" s="185"/>
      <c r="Z22" s="185"/>
      <c r="AA22" s="186"/>
      <c r="AB22" s="185"/>
      <c r="AC22" s="185"/>
      <c r="AD22" s="185"/>
      <c r="AE22" s="185"/>
      <c r="AF22" s="186"/>
      <c r="AG22" s="185"/>
      <c r="AH22" s="185"/>
      <c r="AI22" s="185"/>
      <c r="AJ22" s="185"/>
      <c r="AK22" s="185"/>
      <c r="AL22" s="185"/>
      <c r="AM22" s="185"/>
      <c r="AN22" s="185"/>
      <c r="AO22" s="185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J22" s="2"/>
      <c r="CK22" s="2"/>
      <c r="CL22" s="2"/>
      <c r="CM22" s="2"/>
      <c r="CN22" s="2"/>
      <c r="CO22" s="2"/>
      <c r="DQ22" s="2"/>
    </row>
    <row r="23" spans="2:121" ht="28.5" customHeight="1">
      <c r="C23" s="185"/>
      <c r="D23" s="185"/>
      <c r="E23" s="185"/>
      <c r="F23" s="186"/>
      <c r="G23" s="185"/>
      <c r="H23" s="185"/>
      <c r="I23" s="185"/>
      <c r="J23" s="186"/>
      <c r="K23" s="185"/>
      <c r="L23" s="185"/>
      <c r="M23" s="185"/>
      <c r="N23" s="185"/>
      <c r="O23" s="186"/>
      <c r="P23" s="186"/>
      <c r="Q23" s="186"/>
      <c r="S23" s="185"/>
      <c r="T23" s="185"/>
      <c r="U23" s="185"/>
      <c r="V23" s="185"/>
      <c r="W23" s="186"/>
      <c r="X23" s="185"/>
      <c r="Y23" s="185"/>
      <c r="Z23" s="185"/>
      <c r="AA23" s="186"/>
      <c r="AB23" s="185"/>
      <c r="AC23" s="185"/>
      <c r="AD23" s="185"/>
      <c r="AE23" s="185"/>
      <c r="AF23" s="186"/>
      <c r="AG23" s="185"/>
      <c r="AH23" s="185"/>
      <c r="AI23" s="185"/>
      <c r="AJ23" s="185"/>
      <c r="AK23" s="185"/>
      <c r="AL23" s="185"/>
      <c r="AM23" s="185"/>
      <c r="AN23" s="185"/>
      <c r="AO23" s="185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J23" s="2"/>
      <c r="CK23" s="2"/>
      <c r="CL23" s="2"/>
      <c r="CM23" s="2"/>
      <c r="CN23" s="2"/>
      <c r="CO23" s="2"/>
      <c r="DQ23" s="2"/>
    </row>
    <row r="24" spans="2:121" ht="28.5" customHeight="1">
      <c r="C24" s="185"/>
      <c r="D24" s="185"/>
      <c r="E24" s="185"/>
      <c r="F24" s="186"/>
      <c r="G24" s="185"/>
      <c r="H24" s="185"/>
      <c r="I24" s="185"/>
      <c r="J24" s="186"/>
      <c r="K24" s="185"/>
      <c r="L24" s="185"/>
      <c r="M24" s="185"/>
      <c r="N24" s="185"/>
      <c r="O24" s="186"/>
      <c r="P24" s="186"/>
      <c r="Q24" s="186"/>
      <c r="S24" s="185"/>
      <c r="T24" s="185"/>
      <c r="U24" s="185"/>
      <c r="V24" s="185"/>
      <c r="W24" s="186"/>
      <c r="X24" s="185"/>
      <c r="Y24" s="185"/>
      <c r="Z24" s="185"/>
      <c r="AA24" s="186"/>
      <c r="AB24" s="185"/>
      <c r="AC24" s="185"/>
      <c r="AD24" s="185"/>
      <c r="AE24" s="185"/>
      <c r="AF24" s="186"/>
      <c r="AG24" s="185"/>
      <c r="AH24" s="185"/>
      <c r="AI24" s="185"/>
      <c r="AJ24" s="185"/>
      <c r="AK24" s="185"/>
      <c r="AL24" s="185"/>
      <c r="AM24" s="185"/>
      <c r="AN24" s="185"/>
      <c r="AO24" s="185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J24" s="2"/>
      <c r="CK24" s="2"/>
      <c r="CL24" s="2"/>
      <c r="CM24" s="2"/>
      <c r="CN24" s="2"/>
      <c r="CO24" s="2"/>
      <c r="DQ24" s="2"/>
    </row>
    <row r="25" spans="2:121" ht="28.5" customHeight="1">
      <c r="C25" s="185"/>
      <c r="D25" s="185"/>
      <c r="E25" s="185"/>
      <c r="F25" s="186"/>
      <c r="G25" s="185"/>
      <c r="H25" s="185"/>
      <c r="I25" s="185"/>
      <c r="J25" s="186"/>
      <c r="K25" s="185"/>
      <c r="L25" s="185"/>
      <c r="M25" s="185"/>
      <c r="N25" s="185"/>
      <c r="O25" s="186"/>
      <c r="P25" s="186"/>
      <c r="Q25" s="186"/>
      <c r="S25" s="185"/>
      <c r="T25" s="185"/>
      <c r="U25" s="185"/>
      <c r="V25" s="185"/>
      <c r="W25" s="186"/>
      <c r="X25" s="185"/>
      <c r="Y25" s="185"/>
      <c r="Z25" s="185"/>
      <c r="AA25" s="186"/>
      <c r="AB25" s="185"/>
      <c r="AC25" s="185"/>
      <c r="AD25" s="185"/>
      <c r="AE25" s="185"/>
      <c r="AF25" s="186"/>
      <c r="AG25" s="185"/>
      <c r="AH25" s="185"/>
      <c r="AI25" s="185"/>
      <c r="AJ25" s="185"/>
      <c r="AK25" s="185"/>
      <c r="AL25" s="185"/>
      <c r="AM25" s="185"/>
      <c r="AN25" s="185"/>
      <c r="AO25" s="185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J25" s="2"/>
      <c r="CK25" s="2"/>
      <c r="CL25" s="2"/>
      <c r="CM25" s="2"/>
      <c r="CN25" s="2"/>
      <c r="CO25" s="2"/>
      <c r="DQ25" s="2"/>
    </row>
    <row r="26" spans="2:121" ht="28.5" customHeight="1">
      <c r="C26" s="185"/>
      <c r="D26" s="185"/>
      <c r="E26" s="185"/>
      <c r="F26" s="186"/>
      <c r="G26" s="185"/>
      <c r="H26" s="185"/>
      <c r="I26" s="185"/>
      <c r="J26" s="186"/>
      <c r="K26" s="185"/>
      <c r="L26" s="185"/>
      <c r="M26" s="185"/>
      <c r="N26" s="185"/>
      <c r="O26" s="186"/>
      <c r="P26" s="186"/>
      <c r="Q26" s="186"/>
      <c r="S26" s="185"/>
      <c r="T26" s="185"/>
      <c r="U26" s="185"/>
      <c r="V26" s="185"/>
      <c r="W26" s="186"/>
      <c r="X26" s="185"/>
      <c r="Y26" s="185"/>
      <c r="Z26" s="185"/>
      <c r="AA26" s="186"/>
      <c r="AB26" s="185"/>
      <c r="AC26" s="185"/>
      <c r="AD26" s="185"/>
      <c r="AE26" s="185"/>
      <c r="AF26" s="186"/>
      <c r="AG26" s="185"/>
      <c r="AH26" s="185"/>
      <c r="AI26" s="185"/>
      <c r="AJ26" s="185"/>
      <c r="AK26" s="185"/>
      <c r="AL26" s="185"/>
      <c r="AM26" s="185"/>
      <c r="AN26" s="185"/>
      <c r="AO26" s="185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J26" s="2"/>
      <c r="CK26" s="2"/>
      <c r="CL26" s="2"/>
      <c r="CM26" s="2"/>
      <c r="CN26" s="2"/>
      <c r="CO26" s="2"/>
      <c r="DQ26" s="2"/>
    </row>
    <row r="27" spans="2:121" ht="28.5" customHeight="1">
      <c r="C27" s="185"/>
      <c r="D27" s="185"/>
      <c r="E27" s="185"/>
      <c r="F27" s="186"/>
      <c r="G27" s="185"/>
      <c r="H27" s="185"/>
      <c r="I27" s="185"/>
      <c r="J27" s="186"/>
      <c r="K27" s="185"/>
      <c r="L27" s="185"/>
      <c r="M27" s="185"/>
      <c r="N27" s="185"/>
      <c r="O27" s="186"/>
      <c r="P27" s="186"/>
      <c r="Q27" s="186"/>
      <c r="S27" s="185"/>
      <c r="T27" s="185"/>
      <c r="U27" s="185"/>
      <c r="V27" s="185"/>
      <c r="W27" s="186"/>
      <c r="X27" s="185"/>
      <c r="Y27" s="185"/>
      <c r="Z27" s="185"/>
      <c r="AA27" s="186"/>
      <c r="AB27" s="185"/>
      <c r="AC27" s="185"/>
      <c r="AD27" s="185"/>
      <c r="AE27" s="185"/>
      <c r="AF27" s="186"/>
      <c r="AG27" s="185"/>
      <c r="AH27" s="185"/>
      <c r="AI27" s="185"/>
      <c r="AJ27" s="185"/>
      <c r="AK27" s="185"/>
      <c r="AL27" s="185"/>
      <c r="AM27" s="185"/>
      <c r="AN27" s="185"/>
      <c r="AO27" s="185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J27" s="2"/>
      <c r="CK27" s="2"/>
      <c r="CL27" s="2"/>
      <c r="CM27" s="2"/>
      <c r="CN27" s="2"/>
      <c r="CO27" s="2"/>
      <c r="DQ27" s="2"/>
    </row>
    <row r="28" spans="2:121" ht="28.5" customHeight="1">
      <c r="C28" s="185"/>
      <c r="D28" s="185"/>
      <c r="E28" s="185"/>
      <c r="F28" s="186"/>
      <c r="G28" s="185"/>
      <c r="H28" s="185"/>
      <c r="I28" s="185"/>
      <c r="J28" s="186"/>
      <c r="K28" s="185"/>
      <c r="L28" s="185"/>
      <c r="M28" s="185"/>
      <c r="N28" s="185"/>
      <c r="O28" s="186"/>
      <c r="P28" s="186"/>
      <c r="Q28" s="186"/>
      <c r="S28" s="185"/>
      <c r="T28" s="185"/>
      <c r="U28" s="185"/>
      <c r="V28" s="185"/>
      <c r="W28" s="186"/>
      <c r="X28" s="185"/>
      <c r="Y28" s="185"/>
      <c r="Z28" s="185"/>
      <c r="AA28" s="186"/>
      <c r="AB28" s="185"/>
      <c r="AC28" s="185"/>
      <c r="AD28" s="185"/>
      <c r="AE28" s="185"/>
      <c r="AF28" s="186"/>
      <c r="AG28" s="185"/>
      <c r="AH28" s="185"/>
      <c r="AI28" s="185"/>
      <c r="AJ28" s="185"/>
      <c r="AK28" s="185"/>
      <c r="AL28" s="185"/>
      <c r="AM28" s="185"/>
      <c r="AN28" s="185"/>
      <c r="AO28" s="185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J28" s="2"/>
      <c r="CK28" s="2"/>
      <c r="CL28" s="2"/>
      <c r="CM28" s="2"/>
      <c r="CN28" s="2"/>
      <c r="CO28" s="2"/>
    </row>
    <row r="29" spans="2:121" ht="28.5" customHeight="1">
      <c r="C29" s="185"/>
      <c r="D29" s="185"/>
      <c r="E29" s="185"/>
      <c r="F29" s="186"/>
      <c r="G29" s="185"/>
      <c r="H29" s="185"/>
      <c r="I29" s="185"/>
      <c r="J29" s="186"/>
      <c r="K29" s="185"/>
      <c r="L29" s="185"/>
      <c r="M29" s="185"/>
      <c r="N29" s="185"/>
      <c r="O29" s="186"/>
      <c r="P29" s="186"/>
      <c r="Q29" s="186"/>
      <c r="S29" s="185"/>
      <c r="T29" s="185"/>
      <c r="U29" s="185"/>
      <c r="V29" s="185"/>
      <c r="W29" s="186"/>
      <c r="X29" s="185"/>
      <c r="Y29" s="185"/>
      <c r="Z29" s="185"/>
      <c r="AA29" s="186"/>
      <c r="AB29" s="185"/>
      <c r="AC29" s="185"/>
      <c r="AD29" s="185"/>
      <c r="AE29" s="185"/>
      <c r="AF29" s="186"/>
      <c r="AG29" s="185"/>
      <c r="AH29" s="185"/>
      <c r="AI29" s="185"/>
      <c r="AJ29" s="185"/>
      <c r="AK29" s="185"/>
      <c r="AL29" s="185"/>
      <c r="AM29" s="185"/>
      <c r="AN29" s="185"/>
      <c r="AO29" s="185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J29" s="2"/>
      <c r="CK29" s="2"/>
      <c r="CL29" s="2"/>
      <c r="CM29" s="2"/>
      <c r="CN29" s="2"/>
      <c r="CO29" s="2"/>
    </row>
    <row r="30" spans="2:121" ht="28.5" customHeight="1">
      <c r="C30" s="185"/>
      <c r="D30" s="185"/>
      <c r="E30" s="185"/>
      <c r="F30" s="186"/>
      <c r="G30" s="185"/>
      <c r="H30" s="185"/>
      <c r="I30" s="185"/>
      <c r="J30" s="186"/>
      <c r="K30" s="185"/>
      <c r="L30" s="185"/>
      <c r="M30" s="185"/>
      <c r="N30" s="185"/>
      <c r="O30" s="186"/>
      <c r="P30" s="186"/>
      <c r="Q30" s="186"/>
      <c r="S30" s="185"/>
      <c r="T30" s="185"/>
      <c r="U30" s="185"/>
      <c r="V30" s="185"/>
      <c r="W30" s="186"/>
      <c r="X30" s="185"/>
      <c r="Y30" s="185"/>
      <c r="Z30" s="185"/>
      <c r="AA30" s="186"/>
      <c r="AB30" s="185"/>
      <c r="AC30" s="185"/>
      <c r="AD30" s="185"/>
      <c r="AE30" s="185"/>
      <c r="AF30" s="186"/>
      <c r="AG30" s="185"/>
      <c r="AH30" s="185"/>
      <c r="AI30" s="185"/>
      <c r="AJ30" s="185"/>
      <c r="AK30" s="185"/>
      <c r="AL30" s="185"/>
      <c r="AM30" s="185"/>
      <c r="AN30" s="185"/>
      <c r="AO30" s="185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J30" s="2"/>
      <c r="CK30" s="2"/>
      <c r="CL30" s="2"/>
      <c r="CM30" s="2"/>
      <c r="CN30" s="2"/>
      <c r="CO30" s="2"/>
    </row>
    <row r="31" spans="2:121" ht="28.5" customHeight="1">
      <c r="C31" s="185"/>
      <c r="D31" s="185"/>
      <c r="E31" s="185"/>
      <c r="F31" s="186"/>
      <c r="G31" s="185"/>
      <c r="H31" s="185"/>
      <c r="I31" s="185"/>
      <c r="J31" s="186"/>
      <c r="K31" s="185"/>
      <c r="L31" s="185"/>
      <c r="M31" s="185"/>
      <c r="N31" s="185"/>
      <c r="O31" s="186"/>
      <c r="P31" s="186"/>
      <c r="Q31" s="186"/>
      <c r="S31" s="185"/>
      <c r="T31" s="185"/>
      <c r="U31" s="185"/>
      <c r="V31" s="185"/>
      <c r="W31" s="186"/>
      <c r="X31" s="185"/>
      <c r="Y31" s="185"/>
      <c r="Z31" s="185"/>
      <c r="AA31" s="186"/>
      <c r="AB31" s="185"/>
      <c r="AC31" s="185"/>
      <c r="AD31" s="185"/>
      <c r="AE31" s="185"/>
      <c r="AF31" s="186"/>
      <c r="AG31" s="185"/>
      <c r="AH31" s="185"/>
      <c r="AI31" s="185"/>
      <c r="AJ31" s="185"/>
      <c r="AK31" s="185"/>
      <c r="AL31" s="185"/>
      <c r="AM31" s="185"/>
      <c r="AN31" s="185"/>
      <c r="AO31" s="185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J31" s="2"/>
      <c r="CK31" s="2"/>
      <c r="CL31" s="2"/>
      <c r="CM31" s="2"/>
      <c r="CN31" s="2"/>
      <c r="CO31" s="2"/>
    </row>
    <row r="32" spans="2:121" ht="28.5" customHeight="1"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J32" s="2"/>
      <c r="CK32" s="2"/>
      <c r="CL32" s="2"/>
      <c r="CM32" s="2"/>
      <c r="CN32" s="2"/>
      <c r="CO32" s="2"/>
    </row>
    <row r="33" spans="45:93" ht="28.5" customHeight="1"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J33" s="2"/>
      <c r="CK33" s="2"/>
      <c r="CL33" s="2"/>
      <c r="CM33" s="2"/>
      <c r="CN33" s="2"/>
      <c r="CO33" s="2"/>
    </row>
    <row r="34" spans="45:93" ht="28.5" customHeight="1"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J34" s="2"/>
      <c r="CK34" s="2"/>
      <c r="CL34" s="2"/>
      <c r="CM34" s="2"/>
      <c r="CN34" s="2"/>
      <c r="CO34" s="2"/>
    </row>
    <row r="35" spans="45:93" ht="28.5" customHeight="1"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J35" s="2"/>
      <c r="CK35" s="2"/>
      <c r="CL35" s="2"/>
      <c r="CM35" s="2"/>
      <c r="CN35" s="2"/>
      <c r="CO35" s="2"/>
    </row>
    <row r="36" spans="45:93" ht="28.5" customHeight="1"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J36" s="2"/>
      <c r="CK36" s="2"/>
      <c r="CL36" s="2"/>
      <c r="CM36" s="2"/>
      <c r="CN36" s="2"/>
      <c r="CO36" s="2"/>
    </row>
    <row r="37" spans="45:93" ht="28.5" customHeight="1"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J37" s="2"/>
      <c r="CK37" s="2"/>
      <c r="CL37" s="2"/>
      <c r="CM37" s="2"/>
      <c r="CN37" s="2"/>
      <c r="CO37" s="2"/>
    </row>
    <row r="38" spans="45:93" ht="28.5" customHeight="1"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J38" s="2"/>
      <c r="CK38" s="2"/>
      <c r="CL38" s="2"/>
      <c r="CM38" s="2"/>
      <c r="CN38" s="2"/>
      <c r="CO38" s="2"/>
    </row>
    <row r="39" spans="45:93" ht="28.5" customHeight="1"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J39" s="2"/>
      <c r="CK39" s="2"/>
      <c r="CL39" s="2"/>
      <c r="CM39" s="2"/>
      <c r="CN39" s="2"/>
      <c r="CO39" s="2"/>
    </row>
    <row r="40" spans="45:93" ht="28.5" customHeight="1"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J40" s="2"/>
      <c r="CK40" s="2"/>
      <c r="CL40" s="2"/>
      <c r="CM40" s="2"/>
      <c r="CN40" s="2"/>
      <c r="CO40" s="2"/>
    </row>
    <row r="41" spans="45:93" ht="28.5" customHeight="1"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J41" s="2"/>
      <c r="CK41" s="2"/>
      <c r="CL41" s="2"/>
      <c r="CM41" s="2"/>
      <c r="CN41" s="2"/>
      <c r="CO41" s="2"/>
    </row>
    <row r="42" spans="45:93" ht="28.5" customHeight="1"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J42" s="2"/>
      <c r="CK42" s="2"/>
      <c r="CL42" s="2"/>
      <c r="CM42" s="2"/>
      <c r="CN42" s="2"/>
      <c r="CO42" s="2"/>
    </row>
    <row r="43" spans="45:93" ht="28.5" customHeight="1"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J43" s="2"/>
      <c r="CK43" s="2"/>
      <c r="CL43" s="2"/>
      <c r="CM43" s="2"/>
      <c r="CN43" s="2"/>
      <c r="CO43" s="2"/>
    </row>
    <row r="44" spans="45:93" ht="28.5" customHeight="1"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J44" s="2"/>
      <c r="CK44" s="2"/>
      <c r="CL44" s="2"/>
      <c r="CM44" s="2"/>
      <c r="CN44" s="2"/>
      <c r="CO44" s="2"/>
    </row>
    <row r="45" spans="45:93" ht="28.5" customHeight="1"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J45" s="2"/>
      <c r="CK45" s="2"/>
      <c r="CL45" s="2"/>
      <c r="CM45" s="2"/>
      <c r="CN45" s="2"/>
      <c r="CO45" s="2"/>
    </row>
    <row r="46" spans="45:93" ht="28.5" customHeight="1"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J46" s="2"/>
      <c r="CK46" s="2"/>
      <c r="CL46" s="2"/>
      <c r="CM46" s="2"/>
      <c r="CN46" s="2"/>
      <c r="CO46" s="2"/>
    </row>
    <row r="47" spans="45:93" ht="28.5" customHeight="1"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J47" s="2"/>
      <c r="CK47" s="2"/>
      <c r="CL47" s="2"/>
      <c r="CM47" s="2"/>
      <c r="CN47" s="2"/>
      <c r="CO47" s="2"/>
    </row>
    <row r="48" spans="45:93" ht="28.5" customHeight="1"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J48" s="2"/>
      <c r="CK48" s="2"/>
      <c r="CL48" s="2"/>
      <c r="CM48" s="2"/>
      <c r="CN48" s="2"/>
      <c r="CO48" s="2"/>
    </row>
    <row r="49" spans="45:93" ht="28.5" customHeight="1"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J49" s="2"/>
      <c r="CK49" s="2"/>
      <c r="CL49" s="2"/>
      <c r="CM49" s="2"/>
      <c r="CN49" s="2"/>
      <c r="CO49" s="2"/>
    </row>
    <row r="50" spans="45:93" ht="28.5" customHeight="1"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J50" s="2"/>
      <c r="CK50" s="2"/>
      <c r="CL50" s="2"/>
      <c r="CM50" s="2"/>
      <c r="CN50" s="2"/>
      <c r="CO50" s="2"/>
    </row>
    <row r="51" spans="45:93" ht="28.5" customHeight="1"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J51" s="2"/>
      <c r="CK51" s="2"/>
      <c r="CL51" s="2"/>
      <c r="CM51" s="2"/>
      <c r="CN51" s="2"/>
      <c r="CO51" s="2"/>
    </row>
    <row r="52" spans="45:93" ht="28.5" customHeight="1"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J52" s="2"/>
      <c r="CK52" s="2"/>
      <c r="CL52" s="2"/>
      <c r="CM52" s="2"/>
      <c r="CN52" s="2"/>
      <c r="CO52" s="2"/>
    </row>
    <row r="53" spans="45:93" ht="28.5" customHeight="1"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J53" s="2"/>
      <c r="CK53" s="2"/>
      <c r="CL53" s="2"/>
      <c r="CM53" s="2"/>
      <c r="CN53" s="2"/>
      <c r="CO53" s="2"/>
    </row>
    <row r="54" spans="45:93" ht="28.5" customHeight="1"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J54" s="2"/>
      <c r="CK54" s="2"/>
      <c r="CL54" s="2"/>
      <c r="CM54" s="2"/>
      <c r="CN54" s="2"/>
      <c r="CO54" s="2"/>
    </row>
    <row r="55" spans="45:93" ht="28.5" customHeight="1"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J55" s="2"/>
      <c r="CK55" s="2"/>
      <c r="CL55" s="2"/>
      <c r="CM55" s="2"/>
      <c r="CN55" s="2"/>
      <c r="CO55" s="2"/>
    </row>
    <row r="56" spans="45:93" ht="28.5" customHeight="1"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J56" s="2"/>
      <c r="CK56" s="2"/>
      <c r="CL56" s="2"/>
      <c r="CM56" s="2"/>
      <c r="CN56" s="2"/>
      <c r="CO56" s="2"/>
    </row>
    <row r="57" spans="45:93" ht="28.5" customHeight="1"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J57" s="2"/>
      <c r="CK57" s="2"/>
      <c r="CL57" s="2"/>
      <c r="CM57" s="2"/>
      <c r="CN57" s="2"/>
      <c r="CO57" s="2"/>
    </row>
    <row r="58" spans="45:93" ht="28.5" customHeight="1"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J58" s="2"/>
      <c r="CK58" s="2"/>
      <c r="CL58" s="2"/>
      <c r="CM58" s="2"/>
      <c r="CN58" s="2"/>
      <c r="CO58" s="2"/>
    </row>
    <row r="59" spans="45:93" ht="28.5" customHeight="1"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J59" s="2"/>
      <c r="CK59" s="2"/>
      <c r="CL59" s="2"/>
      <c r="CM59" s="2"/>
      <c r="CN59" s="2"/>
      <c r="CO59" s="2"/>
    </row>
    <row r="60" spans="45:93" ht="28.5" customHeight="1"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J60" s="2"/>
      <c r="CK60" s="2"/>
      <c r="CL60" s="2"/>
      <c r="CM60" s="2"/>
      <c r="CN60" s="2"/>
      <c r="CO60" s="2"/>
    </row>
    <row r="61" spans="45:93" ht="28.5" customHeight="1"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J61" s="2"/>
      <c r="CK61" s="2"/>
      <c r="CL61" s="2"/>
      <c r="CM61" s="2"/>
      <c r="CN61" s="2"/>
      <c r="CO61" s="2"/>
    </row>
    <row r="62" spans="45:93" ht="28.5" customHeight="1"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J62" s="2"/>
      <c r="CK62" s="2"/>
      <c r="CL62" s="2"/>
      <c r="CM62" s="2"/>
      <c r="CN62" s="2"/>
      <c r="CO62" s="2"/>
    </row>
    <row r="63" spans="45:93" ht="28.5" customHeight="1"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J63" s="2"/>
      <c r="CK63" s="2"/>
      <c r="CL63" s="2"/>
      <c r="CM63" s="2"/>
      <c r="CN63" s="2"/>
      <c r="CO63" s="2"/>
    </row>
    <row r="64" spans="45:93" ht="28.5" customHeight="1"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J64" s="2"/>
      <c r="CK64" s="2"/>
      <c r="CL64" s="2"/>
      <c r="CM64" s="2"/>
      <c r="CN64" s="2"/>
      <c r="CO64" s="2"/>
    </row>
    <row r="65" spans="45:93" ht="28.5" customHeight="1"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J65" s="2"/>
      <c r="CK65" s="2"/>
      <c r="CL65" s="2"/>
      <c r="CM65" s="2"/>
      <c r="CN65" s="2"/>
      <c r="CO65" s="2"/>
    </row>
    <row r="66" spans="45:93" ht="28.5" customHeight="1"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J66" s="2"/>
      <c r="CK66" s="2"/>
      <c r="CL66" s="2"/>
      <c r="CM66" s="2"/>
      <c r="CN66" s="2"/>
      <c r="CO66" s="2"/>
    </row>
    <row r="67" spans="45:93" ht="28.5" customHeight="1"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J67" s="2"/>
      <c r="CK67" s="2"/>
      <c r="CL67" s="2"/>
      <c r="CM67" s="2"/>
      <c r="CN67" s="2"/>
      <c r="CO67" s="2"/>
    </row>
    <row r="68" spans="45:93" ht="28.5" customHeight="1"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J68" s="2"/>
      <c r="CK68" s="2"/>
      <c r="CL68" s="2"/>
      <c r="CM68" s="2"/>
      <c r="CN68" s="2"/>
      <c r="CO68" s="2"/>
    </row>
  </sheetData>
  <mergeCells count="121">
    <mergeCell ref="BG1:BH1"/>
    <mergeCell ref="BI1:BJ1"/>
    <mergeCell ref="BU1:CF1"/>
    <mergeCell ref="CS1:CT1"/>
    <mergeCell ref="CU1:CV1"/>
    <mergeCell ref="CI2:CI4"/>
    <mergeCell ref="CJ2:CK2"/>
    <mergeCell ref="CL2:CM2"/>
    <mergeCell ref="CN2:CO2"/>
    <mergeCell ref="CM3:CM4"/>
    <mergeCell ref="CO3:CO4"/>
    <mergeCell ref="CK3:CK4"/>
    <mergeCell ref="BY2:BZ2"/>
    <mergeCell ref="CA2:CB2"/>
    <mergeCell ref="CC2:CD2"/>
    <mergeCell ref="CE2:CF2"/>
    <mergeCell ref="BP3:BP4"/>
    <mergeCell ref="BR3:BR4"/>
    <mergeCell ref="BT3:BT4"/>
    <mergeCell ref="BV3:BV4"/>
    <mergeCell ref="BX3:BX4"/>
    <mergeCell ref="BZ3:BZ4"/>
    <mergeCell ref="CB3:CB4"/>
    <mergeCell ref="CD3:CD4"/>
    <mergeCell ref="CF3:CF4"/>
    <mergeCell ref="BH3:BH4"/>
    <mergeCell ref="BI2:BJ2"/>
    <mergeCell ref="BJ3:BJ4"/>
    <mergeCell ref="BK2:BL2"/>
    <mergeCell ref="BL3:BL4"/>
    <mergeCell ref="AR2:AR4"/>
    <mergeCell ref="AU2:AV2"/>
    <mergeCell ref="AV3:AV4"/>
    <mergeCell ref="AS2:AT2"/>
    <mergeCell ref="AW2:AX2"/>
    <mergeCell ref="AX3:AX4"/>
    <mergeCell ref="AY2:AZ2"/>
    <mergeCell ref="AZ3:AZ4"/>
    <mergeCell ref="BA2:BB2"/>
    <mergeCell ref="BB3:BB4"/>
    <mergeCell ref="BC2:BD2"/>
    <mergeCell ref="BD3:BD4"/>
    <mergeCell ref="BE2:BF2"/>
    <mergeCell ref="BG2:BH2"/>
    <mergeCell ref="BM2:BN2"/>
    <mergeCell ref="BO2:BP2"/>
    <mergeCell ref="BQ2:BR2"/>
    <mergeCell ref="BS2:BT2"/>
    <mergeCell ref="BU2:BV2"/>
    <mergeCell ref="BW2:BX2"/>
    <mergeCell ref="BF3:BF4"/>
    <mergeCell ref="B2:B4"/>
    <mergeCell ref="C2:F2"/>
    <mergeCell ref="C3:E3"/>
    <mergeCell ref="G3:I3"/>
    <mergeCell ref="J3:J4"/>
    <mergeCell ref="F3:F4"/>
    <mergeCell ref="BN3:BN4"/>
    <mergeCell ref="AT3:AT4"/>
    <mergeCell ref="G1:H1"/>
    <mergeCell ref="L1:O1"/>
    <mergeCell ref="X1:Y1"/>
    <mergeCell ref="O3:O4"/>
    <mergeCell ref="S3:V3"/>
    <mergeCell ref="W3:W4"/>
    <mergeCell ref="X3:Z3"/>
    <mergeCell ref="S2:W2"/>
    <mergeCell ref="K2:O2"/>
    <mergeCell ref="G2:J2"/>
    <mergeCell ref="K3:N3"/>
    <mergeCell ref="X2:AA2"/>
    <mergeCell ref="AF1:AO1"/>
    <mergeCell ref="AG3:AI3"/>
    <mergeCell ref="AJ3:AL3"/>
    <mergeCell ref="AM3:AO3"/>
    <mergeCell ref="R2:R4"/>
    <mergeCell ref="AA3:AA4"/>
    <mergeCell ref="AB3:AE3"/>
    <mergeCell ref="AM2:AO2"/>
    <mergeCell ref="AJ2:AL2"/>
    <mergeCell ref="AG2:AI2"/>
    <mergeCell ref="AB2:AF2"/>
    <mergeCell ref="AF3:AF4"/>
    <mergeCell ref="CR21:DB21"/>
    <mergeCell ref="DC21:DM21"/>
    <mergeCell ref="CR17:DB17"/>
    <mergeCell ref="DC17:DM17"/>
    <mergeCell ref="CR18:DB18"/>
    <mergeCell ref="DC18:DM18"/>
    <mergeCell ref="CR19:DB19"/>
    <mergeCell ref="DC19:DM19"/>
    <mergeCell ref="CR10:DB10"/>
    <mergeCell ref="DC10:DM10"/>
    <mergeCell ref="CR11:DB11"/>
    <mergeCell ref="DC11:DM11"/>
    <mergeCell ref="CR12:DB12"/>
    <mergeCell ref="DC12:DM12"/>
    <mergeCell ref="CR13:DB13"/>
    <mergeCell ref="DC13:DM13"/>
    <mergeCell ref="CR14:DB14"/>
    <mergeCell ref="DC14:DM14"/>
    <mergeCell ref="CQ2:CQ4"/>
    <mergeCell ref="CR2:DB4"/>
    <mergeCell ref="DC2:DM4"/>
    <mergeCell ref="DD1:DM1"/>
    <mergeCell ref="CR15:DB15"/>
    <mergeCell ref="DC15:DM15"/>
    <mergeCell ref="CR16:DB16"/>
    <mergeCell ref="DC16:DM16"/>
    <mergeCell ref="CR20:DB20"/>
    <mergeCell ref="DC20:DM20"/>
    <mergeCell ref="CR5:DB5"/>
    <mergeCell ref="DC5:DM5"/>
    <mergeCell ref="CR6:DB6"/>
    <mergeCell ref="DC6:DM6"/>
    <mergeCell ref="CR7:DB7"/>
    <mergeCell ref="DC7:DM7"/>
    <mergeCell ref="CR8:DB8"/>
    <mergeCell ref="DC8:DM8"/>
    <mergeCell ref="CR9:DB9"/>
    <mergeCell ref="DC9:DM9"/>
  </mergeCells>
  <phoneticPr fontId="3"/>
  <pageMargins left="0.25" right="0.25" top="0.75" bottom="0.75" header="0.3" footer="0.3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0DBE-85E0-4663-942B-EF520AA4DC3A}">
  <dimension ref="B5:T78"/>
  <sheetViews>
    <sheetView workbookViewId="0">
      <selection activeCell="W15" sqref="W15"/>
    </sheetView>
  </sheetViews>
  <sheetFormatPr defaultColWidth="5" defaultRowHeight="11.25"/>
  <cols>
    <col min="1" max="1" width="2.125" style="155" customWidth="1"/>
    <col min="2" max="3" width="5" style="155"/>
    <col min="4" max="4" width="2.25" style="155" customWidth="1"/>
    <col min="5" max="18" width="5" style="155"/>
    <col min="19" max="19" width="2.875" style="155" customWidth="1"/>
    <col min="20" max="16384" width="5" style="155"/>
  </cols>
  <sheetData>
    <row r="5" spans="2:20">
      <c r="B5" s="171"/>
      <c r="C5" s="357" t="s">
        <v>140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2:20">
      <c r="B6" s="171"/>
      <c r="C6" s="357" t="s">
        <v>185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</row>
    <row r="7" spans="2:20" ht="13.5" customHeight="1">
      <c r="B7" s="170"/>
      <c r="C7" s="358" t="s">
        <v>141</v>
      </c>
      <c r="D7" s="358"/>
      <c r="E7" s="359" t="s">
        <v>142</v>
      </c>
      <c r="F7" s="359"/>
      <c r="G7" s="359"/>
      <c r="H7" s="359"/>
      <c r="I7" s="170" t="s">
        <v>186</v>
      </c>
      <c r="J7" s="391" t="s">
        <v>187</v>
      </c>
      <c r="K7" s="391"/>
      <c r="L7" s="391"/>
      <c r="M7" s="391"/>
      <c r="N7" s="353" t="s">
        <v>143</v>
      </c>
      <c r="O7" s="353"/>
      <c r="P7" s="353" t="s">
        <v>42</v>
      </c>
      <c r="Q7" s="353"/>
      <c r="R7" s="353"/>
      <c r="S7" s="353"/>
      <c r="T7" s="353"/>
    </row>
    <row r="8" spans="2:20" ht="13.5" customHeight="1">
      <c r="N8" s="353" t="s">
        <v>144</v>
      </c>
      <c r="O8" s="353"/>
      <c r="P8" s="392"/>
      <c r="Q8" s="392"/>
      <c r="R8" s="392"/>
      <c r="S8" s="392"/>
      <c r="T8" s="392"/>
    </row>
    <row r="10" spans="2:20" ht="11.25" customHeight="1">
      <c r="E10" s="394" t="s">
        <v>190</v>
      </c>
      <c r="F10" s="394"/>
      <c r="G10" s="394"/>
      <c r="H10" s="394"/>
      <c r="I10" s="394"/>
      <c r="J10" s="394"/>
      <c r="K10" s="394"/>
      <c r="L10" s="394"/>
      <c r="M10" s="394"/>
      <c r="N10" s="394"/>
      <c r="O10" s="355" t="s">
        <v>188</v>
      </c>
      <c r="P10" s="393"/>
      <c r="Q10" s="393"/>
      <c r="R10" s="355" t="s">
        <v>189</v>
      </c>
      <c r="S10" s="158"/>
    </row>
    <row r="11" spans="2:20" ht="14.25" customHeight="1"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55"/>
      <c r="P11" s="393"/>
      <c r="Q11" s="393"/>
      <c r="R11" s="355"/>
      <c r="S11" s="157"/>
    </row>
    <row r="12" spans="2:20" ht="14.25" customHeight="1">
      <c r="F12" s="162"/>
      <c r="G12" s="162"/>
      <c r="H12" s="162"/>
      <c r="I12" s="162"/>
      <c r="J12" s="162"/>
      <c r="K12" s="162"/>
      <c r="L12" s="162"/>
      <c r="M12" s="162"/>
      <c r="N12" s="162"/>
      <c r="O12" s="164"/>
      <c r="P12" s="164"/>
      <c r="Q12" s="163"/>
    </row>
    <row r="13" spans="2:20">
      <c r="E13" s="389" t="s">
        <v>145</v>
      </c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157"/>
    </row>
    <row r="14" spans="2:20">
      <c r="E14" s="350" t="s">
        <v>146</v>
      </c>
      <c r="F14" s="350"/>
      <c r="G14" s="354" t="s">
        <v>191</v>
      </c>
      <c r="H14" s="354"/>
      <c r="I14" s="354"/>
      <c r="J14" s="354" t="s">
        <v>192</v>
      </c>
      <c r="K14" s="354"/>
      <c r="L14" s="354"/>
      <c r="N14" s="350" t="s">
        <v>147</v>
      </c>
      <c r="O14" s="350"/>
      <c r="P14" s="350"/>
      <c r="Q14" s="354" t="s">
        <v>148</v>
      </c>
      <c r="R14" s="354"/>
    </row>
    <row r="15" spans="2:20">
      <c r="E15" s="350" t="s">
        <v>149</v>
      </c>
      <c r="F15" s="350"/>
      <c r="G15" s="356">
        <v>0</v>
      </c>
      <c r="H15" s="356"/>
      <c r="I15" s="356"/>
      <c r="J15" s="356">
        <v>0</v>
      </c>
      <c r="K15" s="356"/>
      <c r="L15" s="356"/>
      <c r="N15" s="350" t="s">
        <v>150</v>
      </c>
      <c r="O15" s="350"/>
      <c r="P15" s="350"/>
      <c r="Q15" s="351">
        <f>'入力・集計・印刷用（自社の被害　店数・容器流出・特記）'!H5</f>
        <v>0</v>
      </c>
      <c r="R15" s="352"/>
    </row>
    <row r="16" spans="2:20">
      <c r="E16" s="350" t="s">
        <v>151</v>
      </c>
      <c r="F16" s="350"/>
      <c r="G16" s="356">
        <v>0</v>
      </c>
      <c r="H16" s="356"/>
      <c r="I16" s="356"/>
      <c r="J16" s="356">
        <v>0</v>
      </c>
      <c r="K16" s="356"/>
      <c r="L16" s="356"/>
      <c r="N16" s="350" t="s">
        <v>152</v>
      </c>
      <c r="O16" s="350"/>
      <c r="P16" s="350"/>
      <c r="Q16" s="351">
        <f>'入力・集計・印刷用（自社の被害　店数・容器流出・特記）'!M5</f>
        <v>0</v>
      </c>
      <c r="R16" s="352"/>
    </row>
    <row r="17" spans="3:20">
      <c r="E17" s="354" t="s">
        <v>153</v>
      </c>
      <c r="F17" s="354"/>
      <c r="G17" s="352">
        <f>SUM(G15:I16)</f>
        <v>0</v>
      </c>
      <c r="H17" s="352"/>
      <c r="I17" s="352"/>
      <c r="J17" s="352">
        <f>SUM(J15:L16)</f>
        <v>0</v>
      </c>
      <c r="K17" s="352"/>
      <c r="L17" s="352"/>
      <c r="N17" s="350" t="s">
        <v>90</v>
      </c>
      <c r="O17" s="350"/>
      <c r="P17" s="350"/>
      <c r="Q17" s="351">
        <f>'入力・集計・印刷用（自社の被害　店数・容器流出・特記）'!U5</f>
        <v>0</v>
      </c>
      <c r="R17" s="352"/>
    </row>
    <row r="18" spans="3:20">
      <c r="C18" s="156"/>
      <c r="E18" s="156"/>
      <c r="F18" s="156"/>
      <c r="G18" s="156"/>
      <c r="H18" s="156"/>
      <c r="I18" s="156"/>
      <c r="J18" s="156"/>
      <c r="K18" s="156"/>
      <c r="L18" s="156"/>
      <c r="N18" s="350" t="s">
        <v>154</v>
      </c>
      <c r="O18" s="350"/>
      <c r="P18" s="350"/>
      <c r="Q18" s="351">
        <f>'入力・集計・印刷用（自社の被害　店数・容器流出・特記）'!Y5</f>
        <v>0</v>
      </c>
      <c r="R18" s="352"/>
    </row>
    <row r="19" spans="3:20">
      <c r="N19" s="350" t="s">
        <v>94</v>
      </c>
      <c r="O19" s="350"/>
      <c r="P19" s="350"/>
      <c r="Q19" s="351">
        <f>'入力・集計・印刷用（自社の被害　店数・容器流出・特記）'!AD5</f>
        <v>0</v>
      </c>
      <c r="R19" s="352"/>
    </row>
    <row r="20" spans="3:20">
      <c r="N20" s="354" t="s">
        <v>153</v>
      </c>
      <c r="O20" s="354"/>
      <c r="P20" s="354"/>
      <c r="Q20" s="351">
        <f>SUM(Q15:R19)</f>
        <v>0</v>
      </c>
      <c r="R20" s="352"/>
    </row>
    <row r="21" spans="3:20">
      <c r="N21" s="161"/>
      <c r="O21" s="161"/>
      <c r="P21" s="161"/>
      <c r="Q21" s="161"/>
      <c r="R21" s="161"/>
    </row>
    <row r="22" spans="3:20">
      <c r="E22" s="375" t="s">
        <v>155</v>
      </c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157"/>
    </row>
    <row r="23" spans="3:20"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159"/>
      <c r="T23" s="160"/>
    </row>
    <row r="24" spans="3:20">
      <c r="E24" s="388"/>
      <c r="F24" s="388"/>
      <c r="G24" s="388" t="s">
        <v>156</v>
      </c>
      <c r="H24" s="388"/>
      <c r="I24" s="388"/>
      <c r="J24" s="388" t="s">
        <v>157</v>
      </c>
      <c r="K24" s="388"/>
      <c r="L24" s="388"/>
      <c r="M24" s="388" t="s">
        <v>158</v>
      </c>
      <c r="N24" s="388"/>
      <c r="O24" s="388"/>
      <c r="P24" s="388" t="s">
        <v>159</v>
      </c>
      <c r="Q24" s="388"/>
      <c r="R24" s="388"/>
    </row>
    <row r="25" spans="3:20">
      <c r="E25" s="388" t="s">
        <v>160</v>
      </c>
      <c r="F25" s="388"/>
      <c r="G25" s="388" t="s">
        <v>161</v>
      </c>
      <c r="H25" s="388"/>
      <c r="I25" s="388"/>
      <c r="J25" s="388" t="s">
        <v>162</v>
      </c>
      <c r="K25" s="388"/>
      <c r="L25" s="388"/>
      <c r="M25" s="388" t="s">
        <v>163</v>
      </c>
      <c r="N25" s="388"/>
      <c r="O25" s="388"/>
      <c r="P25" s="388" t="s">
        <v>164</v>
      </c>
      <c r="Q25" s="388"/>
      <c r="R25" s="388"/>
    </row>
    <row r="26" spans="3:20">
      <c r="E26" s="388" t="s">
        <v>165</v>
      </c>
      <c r="F26" s="388"/>
      <c r="G26" s="388" t="s">
        <v>166</v>
      </c>
      <c r="H26" s="388"/>
      <c r="I26" s="388"/>
      <c r="J26" s="388" t="s">
        <v>167</v>
      </c>
      <c r="K26" s="388"/>
      <c r="L26" s="388"/>
      <c r="M26" s="388" t="s">
        <v>168</v>
      </c>
      <c r="N26" s="388"/>
      <c r="O26" s="388"/>
      <c r="P26" s="388" t="s">
        <v>169</v>
      </c>
      <c r="Q26" s="388"/>
      <c r="R26" s="388"/>
    </row>
    <row r="27" spans="3:20">
      <c r="E27" s="388"/>
      <c r="F27" s="388"/>
      <c r="G27" s="388" t="s">
        <v>170</v>
      </c>
      <c r="H27" s="388"/>
      <c r="I27" s="388"/>
      <c r="J27" s="388"/>
      <c r="K27" s="388"/>
      <c r="L27" s="388"/>
      <c r="M27" s="388" t="s">
        <v>171</v>
      </c>
      <c r="N27" s="388"/>
      <c r="O27" s="388"/>
      <c r="P27" s="388"/>
      <c r="Q27" s="388"/>
      <c r="R27" s="388"/>
    </row>
    <row r="28" spans="3:20">
      <c r="E28" s="385"/>
      <c r="F28" s="385"/>
      <c r="G28" s="385" t="s">
        <v>172</v>
      </c>
      <c r="H28" s="385"/>
      <c r="I28" s="385"/>
      <c r="J28" s="385" t="s">
        <v>173</v>
      </c>
      <c r="K28" s="385"/>
      <c r="L28" s="385"/>
      <c r="M28" s="385" t="s">
        <v>173</v>
      </c>
      <c r="N28" s="385"/>
      <c r="O28" s="385"/>
      <c r="P28" s="385" t="s">
        <v>173</v>
      </c>
      <c r="Q28" s="385"/>
      <c r="R28" s="385"/>
    </row>
    <row r="29" spans="3:20">
      <c r="E29" s="376" t="s">
        <v>2</v>
      </c>
      <c r="F29" s="378" t="s">
        <v>2</v>
      </c>
      <c r="G29" s="384">
        <f>COUNTIF(参考データ②!A2:A413,E29)</f>
        <v>25</v>
      </c>
      <c r="H29" s="384"/>
      <c r="I29" s="384"/>
      <c r="J29" s="383">
        <f>'印刷用（消費者世帯の被害）'!C11</f>
        <v>0</v>
      </c>
      <c r="K29" s="384"/>
      <c r="L29" s="384"/>
      <c r="M29" s="383">
        <f>'印刷用（消費者世帯の被害）'!J11</f>
        <v>0</v>
      </c>
      <c r="N29" s="384"/>
      <c r="O29" s="384"/>
      <c r="P29" s="383">
        <f>'印刷用（消費者世帯の被害）'!L11</f>
        <v>0</v>
      </c>
      <c r="Q29" s="384"/>
      <c r="R29" s="384"/>
    </row>
    <row r="30" spans="3:20">
      <c r="E30" s="376" t="s">
        <v>3</v>
      </c>
      <c r="F30" s="378" t="s">
        <v>3</v>
      </c>
      <c r="G30" s="384">
        <f>COUNTIF(参考データ②!A2:A413,E30)</f>
        <v>1</v>
      </c>
      <c r="H30" s="384"/>
      <c r="I30" s="384"/>
      <c r="J30" s="383">
        <f>'印刷用（消費者世帯の被害）'!C12</f>
        <v>0</v>
      </c>
      <c r="K30" s="384"/>
      <c r="L30" s="384"/>
      <c r="M30" s="383">
        <f>'印刷用（消費者世帯の被害）'!J12</f>
        <v>0</v>
      </c>
      <c r="N30" s="384"/>
      <c r="O30" s="384"/>
      <c r="P30" s="384">
        <f>'印刷用（消費者世帯の被害）'!L12</f>
        <v>0</v>
      </c>
      <c r="Q30" s="384"/>
      <c r="R30" s="384"/>
    </row>
    <row r="31" spans="3:20">
      <c r="E31" s="376" t="s">
        <v>4</v>
      </c>
      <c r="F31" s="378" t="s">
        <v>4</v>
      </c>
      <c r="G31" s="384">
        <f>COUNTIF(参考データ②!A2:A413,E31)</f>
        <v>11</v>
      </c>
      <c r="H31" s="384"/>
      <c r="I31" s="384"/>
      <c r="J31" s="383">
        <f>'印刷用（消費者世帯の被害）'!C13</f>
        <v>0</v>
      </c>
      <c r="K31" s="384"/>
      <c r="L31" s="384"/>
      <c r="M31" s="383">
        <f>'印刷用（消費者世帯の被害）'!J13</f>
        <v>0</v>
      </c>
      <c r="N31" s="384"/>
      <c r="O31" s="384"/>
      <c r="P31" s="384">
        <f>'印刷用（消費者世帯の被害）'!L13</f>
        <v>0</v>
      </c>
      <c r="Q31" s="384"/>
      <c r="R31" s="384"/>
    </row>
    <row r="32" spans="3:20">
      <c r="E32" s="376" t="s">
        <v>5</v>
      </c>
      <c r="F32" s="378" t="s">
        <v>5</v>
      </c>
      <c r="G32" s="384">
        <f>COUNTIF(参考データ②!A2:A413,E32)</f>
        <v>3</v>
      </c>
      <c r="H32" s="384"/>
      <c r="I32" s="384"/>
      <c r="J32" s="383">
        <f>'印刷用（消費者世帯の被害）'!C14</f>
        <v>0</v>
      </c>
      <c r="K32" s="384"/>
      <c r="L32" s="384"/>
      <c r="M32" s="383">
        <f>'印刷用（消費者世帯の被害）'!J14</f>
        <v>0</v>
      </c>
      <c r="N32" s="384"/>
      <c r="O32" s="384"/>
      <c r="P32" s="384">
        <f>'印刷用（消費者世帯の被害）'!L14</f>
        <v>0</v>
      </c>
      <c r="Q32" s="384"/>
      <c r="R32" s="384"/>
    </row>
    <row r="33" spans="5:18">
      <c r="E33" s="376" t="s">
        <v>6</v>
      </c>
      <c r="F33" s="378" t="s">
        <v>6</v>
      </c>
      <c r="G33" s="384">
        <f>COUNTIF(参考データ②!A2:A413,E33)</f>
        <v>11</v>
      </c>
      <c r="H33" s="384"/>
      <c r="I33" s="384"/>
      <c r="J33" s="383">
        <f>'印刷用（消費者世帯の被害）'!C15</f>
        <v>0</v>
      </c>
      <c r="K33" s="384"/>
      <c r="L33" s="384"/>
      <c r="M33" s="383">
        <f>'印刷用（消費者世帯の被害）'!J15</f>
        <v>0</v>
      </c>
      <c r="N33" s="384"/>
      <c r="O33" s="384"/>
      <c r="P33" s="384">
        <f>'印刷用（消費者世帯の被害）'!L15</f>
        <v>0</v>
      </c>
      <c r="Q33" s="384"/>
      <c r="R33" s="384"/>
    </row>
    <row r="34" spans="5:18">
      <c r="E34" s="376" t="s">
        <v>7</v>
      </c>
      <c r="F34" s="378" t="s">
        <v>7</v>
      </c>
      <c r="G34" s="384">
        <f>COUNTIF(参考データ②!A2:A413,E34)</f>
        <v>4</v>
      </c>
      <c r="H34" s="384"/>
      <c r="I34" s="384"/>
      <c r="J34" s="383">
        <f>'印刷用（消費者世帯の被害）'!C16</f>
        <v>0</v>
      </c>
      <c r="K34" s="384"/>
      <c r="L34" s="384"/>
      <c r="M34" s="383">
        <f>'印刷用（消費者世帯の被害）'!J16</f>
        <v>0</v>
      </c>
      <c r="N34" s="384"/>
      <c r="O34" s="384"/>
      <c r="P34" s="384">
        <f>'印刷用（消費者世帯の被害）'!L16</f>
        <v>0</v>
      </c>
      <c r="Q34" s="384"/>
      <c r="R34" s="384"/>
    </row>
    <row r="35" spans="5:18">
      <c r="E35" s="376" t="s">
        <v>8</v>
      </c>
      <c r="F35" s="378" t="s">
        <v>8</v>
      </c>
      <c r="G35" s="384">
        <f>COUNTIF(参考データ②!A2:A413,E35)</f>
        <v>0</v>
      </c>
      <c r="H35" s="384"/>
      <c r="I35" s="384"/>
      <c r="J35" s="383">
        <f>'印刷用（消費者世帯の被害）'!C17</f>
        <v>0</v>
      </c>
      <c r="K35" s="384"/>
      <c r="L35" s="384"/>
      <c r="M35" s="383">
        <f>'印刷用（消費者世帯の被害）'!J17</f>
        <v>0</v>
      </c>
      <c r="N35" s="384"/>
      <c r="O35" s="384"/>
      <c r="P35" s="384">
        <f>'印刷用（消費者世帯の被害）'!L17</f>
        <v>0</v>
      </c>
      <c r="Q35" s="384"/>
      <c r="R35" s="384"/>
    </row>
    <row r="36" spans="5:18">
      <c r="E36" s="376" t="s">
        <v>9</v>
      </c>
      <c r="F36" s="378" t="s">
        <v>9</v>
      </c>
      <c r="G36" s="384">
        <f>COUNTIF(参考データ②!A2:A413,E36)</f>
        <v>51</v>
      </c>
      <c r="H36" s="384"/>
      <c r="I36" s="384"/>
      <c r="J36" s="383">
        <f>'印刷用（消費者世帯の被害）'!C18</f>
        <v>0</v>
      </c>
      <c r="K36" s="384"/>
      <c r="L36" s="384"/>
      <c r="M36" s="383">
        <f>'印刷用（消費者世帯の被害）'!J18</f>
        <v>0</v>
      </c>
      <c r="N36" s="384"/>
      <c r="O36" s="384"/>
      <c r="P36" s="384">
        <f>'印刷用（消費者世帯の被害）'!L18</f>
        <v>0</v>
      </c>
      <c r="Q36" s="384"/>
      <c r="R36" s="384"/>
    </row>
    <row r="37" spans="5:18">
      <c r="E37" s="376" t="s">
        <v>10</v>
      </c>
      <c r="F37" s="378" t="s">
        <v>10</v>
      </c>
      <c r="G37" s="384">
        <f>COUNTIF(参考データ②!A2:A413,E37)</f>
        <v>40</v>
      </c>
      <c r="H37" s="384"/>
      <c r="I37" s="384"/>
      <c r="J37" s="383">
        <f>'印刷用（消費者世帯の被害）'!C19</f>
        <v>0</v>
      </c>
      <c r="K37" s="384"/>
      <c r="L37" s="384"/>
      <c r="M37" s="383">
        <f>'印刷用（消費者世帯の被害）'!J19</f>
        <v>0</v>
      </c>
      <c r="N37" s="384"/>
      <c r="O37" s="384"/>
      <c r="P37" s="384">
        <f>'印刷用（消費者世帯の被害）'!L19</f>
        <v>0</v>
      </c>
      <c r="Q37" s="384"/>
      <c r="R37" s="384"/>
    </row>
    <row r="38" spans="5:18">
      <c r="E38" s="376" t="s">
        <v>11</v>
      </c>
      <c r="F38" s="378" t="s">
        <v>11</v>
      </c>
      <c r="G38" s="384">
        <f>COUNTIF(参考データ②!A2:A413,E38)</f>
        <v>8</v>
      </c>
      <c r="H38" s="384"/>
      <c r="I38" s="384"/>
      <c r="J38" s="383">
        <f>'印刷用（消費者世帯の被害）'!C20</f>
        <v>0</v>
      </c>
      <c r="K38" s="384"/>
      <c r="L38" s="384"/>
      <c r="M38" s="383">
        <f>'印刷用（消費者世帯の被害）'!J20</f>
        <v>0</v>
      </c>
      <c r="N38" s="384"/>
      <c r="O38" s="384"/>
      <c r="P38" s="384">
        <f>'印刷用（消費者世帯の被害）'!L20</f>
        <v>0</v>
      </c>
      <c r="Q38" s="384"/>
      <c r="R38" s="384"/>
    </row>
    <row r="39" spans="5:18">
      <c r="E39" s="376" t="s">
        <v>12</v>
      </c>
      <c r="F39" s="378" t="s">
        <v>12</v>
      </c>
      <c r="G39" s="379">
        <f>COUNTIF(参考データ②!A2:A413,E39)</f>
        <v>30</v>
      </c>
      <c r="H39" s="379"/>
      <c r="I39" s="379"/>
      <c r="J39" s="383">
        <f>'印刷用（消費者世帯の被害）'!C21</f>
        <v>0</v>
      </c>
      <c r="K39" s="384"/>
      <c r="L39" s="384"/>
      <c r="M39" s="383">
        <f>'印刷用（消費者世帯の被害）'!J21</f>
        <v>0</v>
      </c>
      <c r="N39" s="384"/>
      <c r="O39" s="384"/>
      <c r="P39" s="379">
        <f>'印刷用（消費者世帯の被害）'!L21</f>
        <v>0</v>
      </c>
      <c r="Q39" s="379"/>
      <c r="R39" s="379"/>
    </row>
    <row r="40" spans="5:18">
      <c r="E40" s="376" t="s">
        <v>13</v>
      </c>
      <c r="F40" s="378" t="s">
        <v>13</v>
      </c>
      <c r="G40" s="384">
        <f>COUNTIF(参考データ②!A2:A413,E40)</f>
        <v>9</v>
      </c>
      <c r="H40" s="384"/>
      <c r="I40" s="384"/>
      <c r="J40" s="383">
        <f>'印刷用（消費者世帯の被害）'!C22</f>
        <v>0</v>
      </c>
      <c r="K40" s="384"/>
      <c r="L40" s="384"/>
      <c r="M40" s="383">
        <f>'印刷用（消費者世帯の被害）'!J22</f>
        <v>0</v>
      </c>
      <c r="N40" s="384"/>
      <c r="O40" s="384"/>
      <c r="P40" s="384">
        <f>'印刷用（消費者世帯の被害）'!L22</f>
        <v>0</v>
      </c>
      <c r="Q40" s="384"/>
      <c r="R40" s="384"/>
    </row>
    <row r="41" spans="5:18">
      <c r="E41" s="376" t="s">
        <v>14</v>
      </c>
      <c r="F41" s="378" t="s">
        <v>14</v>
      </c>
      <c r="G41" s="384">
        <f>COUNTIF(参考データ②!A2:A413,E41)</f>
        <v>35</v>
      </c>
      <c r="H41" s="384"/>
      <c r="I41" s="384"/>
      <c r="J41" s="383">
        <f>'印刷用（消費者世帯の被害）'!C23</f>
        <v>0</v>
      </c>
      <c r="K41" s="384"/>
      <c r="L41" s="384"/>
      <c r="M41" s="383">
        <f>'印刷用（消費者世帯の被害）'!J23</f>
        <v>0</v>
      </c>
      <c r="N41" s="384"/>
      <c r="O41" s="384"/>
      <c r="P41" s="384">
        <f>'印刷用（消費者世帯の被害）'!L23</f>
        <v>0</v>
      </c>
      <c r="Q41" s="384"/>
      <c r="R41" s="384"/>
    </row>
    <row r="42" spans="5:18">
      <c r="E42" s="376" t="s">
        <v>15</v>
      </c>
      <c r="F42" s="378" t="s">
        <v>15</v>
      </c>
      <c r="G42" s="384">
        <f>COUNTIF(参考データ②!A2:A413,E42)</f>
        <v>30</v>
      </c>
      <c r="H42" s="384"/>
      <c r="I42" s="384"/>
      <c r="J42" s="383">
        <f>'印刷用（消費者世帯の被害）'!C24</f>
        <v>0</v>
      </c>
      <c r="K42" s="384"/>
      <c r="L42" s="384"/>
      <c r="M42" s="383">
        <f>'印刷用（消費者世帯の被害）'!J24</f>
        <v>0</v>
      </c>
      <c r="N42" s="384"/>
      <c r="O42" s="384"/>
      <c r="P42" s="384">
        <f>'印刷用（消費者世帯の被害）'!L24</f>
        <v>0</v>
      </c>
      <c r="Q42" s="384"/>
      <c r="R42" s="384"/>
    </row>
    <row r="43" spans="5:18">
      <c r="E43" s="376" t="s">
        <v>16</v>
      </c>
      <c r="F43" s="378" t="s">
        <v>16</v>
      </c>
      <c r="G43" s="384">
        <f>COUNTIF(参考データ②!A2:A413,E43)</f>
        <v>6</v>
      </c>
      <c r="H43" s="384"/>
      <c r="I43" s="384"/>
      <c r="J43" s="383">
        <f>'印刷用（消費者世帯の被害）'!C25</f>
        <v>0</v>
      </c>
      <c r="K43" s="384"/>
      <c r="L43" s="384"/>
      <c r="M43" s="383">
        <f>'印刷用（消費者世帯の被害）'!J25</f>
        <v>0</v>
      </c>
      <c r="N43" s="384"/>
      <c r="O43" s="384"/>
      <c r="P43" s="384">
        <f>'印刷用（消費者世帯の被害）'!L25</f>
        <v>0</v>
      </c>
      <c r="Q43" s="384"/>
      <c r="R43" s="384"/>
    </row>
    <row r="44" spans="5:18">
      <c r="E44" s="376" t="s">
        <v>17</v>
      </c>
      <c r="F44" s="378" t="s">
        <v>17</v>
      </c>
      <c r="G44" s="384">
        <f>COUNTIF(参考データ②!A2:A413,E44)</f>
        <v>5</v>
      </c>
      <c r="H44" s="384"/>
      <c r="I44" s="384"/>
      <c r="J44" s="383">
        <f>'印刷用（消費者世帯の被害）'!C26</f>
        <v>0</v>
      </c>
      <c r="K44" s="384"/>
      <c r="L44" s="384"/>
      <c r="M44" s="383">
        <f>'印刷用（消費者世帯の被害）'!J26</f>
        <v>0</v>
      </c>
      <c r="N44" s="384"/>
      <c r="O44" s="384"/>
      <c r="P44" s="384">
        <f>'印刷用（消費者世帯の被害）'!L26</f>
        <v>0</v>
      </c>
      <c r="Q44" s="384"/>
      <c r="R44" s="384"/>
    </row>
    <row r="45" spans="5:18">
      <c r="E45" s="376" t="s">
        <v>18</v>
      </c>
      <c r="F45" s="378" t="s">
        <v>18</v>
      </c>
      <c r="G45" s="384">
        <f>COUNTIF(参考データ②!A2:A413,E45)</f>
        <v>10</v>
      </c>
      <c r="H45" s="384"/>
      <c r="I45" s="384"/>
      <c r="J45" s="383">
        <f>'印刷用（消費者世帯の被害）'!C27</f>
        <v>0</v>
      </c>
      <c r="K45" s="384"/>
      <c r="L45" s="384"/>
      <c r="M45" s="383">
        <f>'印刷用（消費者世帯の被害）'!J27</f>
        <v>0</v>
      </c>
      <c r="N45" s="384"/>
      <c r="O45" s="384"/>
      <c r="P45" s="384">
        <f>'印刷用（消費者世帯の被害）'!L27</f>
        <v>0</v>
      </c>
      <c r="Q45" s="384"/>
      <c r="R45" s="384"/>
    </row>
    <row r="46" spans="5:18">
      <c r="E46" s="376" t="s">
        <v>19</v>
      </c>
      <c r="F46" s="378" t="s">
        <v>19</v>
      </c>
      <c r="G46" s="384">
        <f>COUNTIF(参考データ②!A2:A413,E46)</f>
        <v>29</v>
      </c>
      <c r="H46" s="384"/>
      <c r="I46" s="384"/>
      <c r="J46" s="383">
        <f>'印刷用（消費者世帯の被害）'!C28</f>
        <v>0</v>
      </c>
      <c r="K46" s="384"/>
      <c r="L46" s="384"/>
      <c r="M46" s="383">
        <f>'印刷用（消費者世帯の被害）'!J28</f>
        <v>0</v>
      </c>
      <c r="N46" s="384"/>
      <c r="O46" s="384"/>
      <c r="P46" s="384">
        <f>'印刷用（消費者世帯の被害）'!L28</f>
        <v>0</v>
      </c>
      <c r="Q46" s="384"/>
      <c r="R46" s="384"/>
    </row>
    <row r="47" spans="5:18">
      <c r="E47" s="376" t="s">
        <v>20</v>
      </c>
      <c r="F47" s="378" t="s">
        <v>20</v>
      </c>
      <c r="G47" s="384">
        <f>COUNTIF(参考データ②!A2:A413,E47)</f>
        <v>7</v>
      </c>
      <c r="H47" s="384"/>
      <c r="I47" s="384"/>
      <c r="J47" s="383">
        <f>'印刷用（消費者世帯の被害）'!C29</f>
        <v>0</v>
      </c>
      <c r="K47" s="384"/>
      <c r="L47" s="384"/>
      <c r="M47" s="383">
        <f>'印刷用（消費者世帯の被害）'!J29</f>
        <v>0</v>
      </c>
      <c r="N47" s="384"/>
      <c r="O47" s="384"/>
      <c r="P47" s="384">
        <f>'印刷用（消費者世帯の被害）'!L29</f>
        <v>0</v>
      </c>
      <c r="Q47" s="384"/>
      <c r="R47" s="384"/>
    </row>
    <row r="48" spans="5:18">
      <c r="E48" s="376" t="s">
        <v>21</v>
      </c>
      <c r="F48" s="378" t="s">
        <v>21</v>
      </c>
      <c r="G48" s="384">
        <f>COUNTIF(参考データ②!A2:A413,E48)</f>
        <v>3</v>
      </c>
      <c r="H48" s="384"/>
      <c r="I48" s="384"/>
      <c r="J48" s="383">
        <f>'印刷用（消費者世帯の被害）'!C30</f>
        <v>0</v>
      </c>
      <c r="K48" s="384"/>
      <c r="L48" s="384"/>
      <c r="M48" s="383">
        <f>'印刷用（消費者世帯の被害）'!J30</f>
        <v>0</v>
      </c>
      <c r="N48" s="384"/>
      <c r="O48" s="384"/>
      <c r="P48" s="384">
        <f>'印刷用（消費者世帯の被害）'!L30</f>
        <v>0</v>
      </c>
      <c r="Q48" s="384"/>
      <c r="R48" s="384"/>
    </row>
    <row r="49" spans="3:19">
      <c r="E49" s="376" t="s">
        <v>22</v>
      </c>
      <c r="F49" s="378" t="s">
        <v>22</v>
      </c>
      <c r="G49" s="384">
        <f>COUNTIF(参考データ②!A2:A413,E49)</f>
        <v>3</v>
      </c>
      <c r="H49" s="384"/>
      <c r="I49" s="384"/>
      <c r="J49" s="383">
        <f>'印刷用（消費者世帯の被害）'!C31</f>
        <v>0</v>
      </c>
      <c r="K49" s="384"/>
      <c r="L49" s="384"/>
      <c r="M49" s="383">
        <f>'印刷用（消費者世帯の被害）'!J31</f>
        <v>0</v>
      </c>
      <c r="N49" s="384"/>
      <c r="O49" s="384"/>
      <c r="P49" s="384">
        <f>'印刷用（消費者世帯の被害）'!L31</f>
        <v>0</v>
      </c>
      <c r="Q49" s="384"/>
      <c r="R49" s="384"/>
    </row>
    <row r="50" spans="3:19">
      <c r="E50" s="376" t="s">
        <v>23</v>
      </c>
      <c r="F50" s="378" t="s">
        <v>23</v>
      </c>
      <c r="G50" s="384">
        <f>COUNTIF(参考データ②!A2:A413,E50)</f>
        <v>16</v>
      </c>
      <c r="H50" s="384"/>
      <c r="I50" s="384"/>
      <c r="J50" s="383">
        <f>'印刷用（消費者世帯の被害）'!C32</f>
        <v>0</v>
      </c>
      <c r="K50" s="384"/>
      <c r="L50" s="384"/>
      <c r="M50" s="383">
        <f>'印刷用（消費者世帯の被害）'!J32</f>
        <v>0</v>
      </c>
      <c r="N50" s="384"/>
      <c r="O50" s="384"/>
      <c r="P50" s="384">
        <f>'印刷用（消費者世帯の被害）'!L32</f>
        <v>0</v>
      </c>
      <c r="Q50" s="384"/>
      <c r="R50" s="384"/>
    </row>
    <row r="51" spans="3:19">
      <c r="E51" s="376" t="s">
        <v>24</v>
      </c>
      <c r="F51" s="378" t="s">
        <v>24</v>
      </c>
      <c r="G51" s="384">
        <f>COUNTIF(参考データ②!A2:A413,E51)</f>
        <v>25</v>
      </c>
      <c r="H51" s="384"/>
      <c r="I51" s="384"/>
      <c r="J51" s="383">
        <f>'印刷用（消費者世帯の被害）'!C33</f>
        <v>0</v>
      </c>
      <c r="K51" s="384"/>
      <c r="L51" s="384"/>
      <c r="M51" s="383">
        <f>'印刷用（消費者世帯の被害）'!J33</f>
        <v>0</v>
      </c>
      <c r="N51" s="384"/>
      <c r="O51" s="384"/>
      <c r="P51" s="384">
        <f>'印刷用（消費者世帯の被害）'!L33</f>
        <v>0</v>
      </c>
      <c r="Q51" s="384"/>
      <c r="R51" s="384"/>
    </row>
    <row r="52" spans="3:19">
      <c r="E52" s="376" t="s">
        <v>25</v>
      </c>
      <c r="F52" s="378" t="s">
        <v>25</v>
      </c>
      <c r="G52" s="384">
        <f>COUNTIF(参考データ②!A2:A413,E52)</f>
        <v>7</v>
      </c>
      <c r="H52" s="384"/>
      <c r="I52" s="384"/>
      <c r="J52" s="383">
        <f>'印刷用（消費者世帯の被害）'!C34</f>
        <v>0</v>
      </c>
      <c r="K52" s="384"/>
      <c r="L52" s="384"/>
      <c r="M52" s="383">
        <f>'印刷用（消費者世帯の被害）'!J34</f>
        <v>0</v>
      </c>
      <c r="N52" s="384"/>
      <c r="O52" s="384"/>
      <c r="P52" s="384">
        <f>'印刷用（消費者世帯の被害）'!L34</f>
        <v>0</v>
      </c>
      <c r="Q52" s="384"/>
      <c r="R52" s="384"/>
    </row>
    <row r="53" spans="3:19">
      <c r="E53" s="376" t="s">
        <v>26</v>
      </c>
      <c r="F53" s="378" t="s">
        <v>26</v>
      </c>
      <c r="G53" s="384">
        <f>COUNTIF(参考データ②!A2:A413,E53)</f>
        <v>11</v>
      </c>
      <c r="H53" s="384"/>
      <c r="I53" s="384"/>
      <c r="J53" s="383">
        <f>'印刷用（消費者世帯の被害）'!C35</f>
        <v>0</v>
      </c>
      <c r="K53" s="384"/>
      <c r="L53" s="384"/>
      <c r="M53" s="383">
        <f>'印刷用（消費者世帯の被害）'!J35</f>
        <v>0</v>
      </c>
      <c r="N53" s="384"/>
      <c r="O53" s="384"/>
      <c r="P53" s="384">
        <f>'印刷用（消費者世帯の被害）'!L35</f>
        <v>0</v>
      </c>
      <c r="Q53" s="384"/>
      <c r="R53" s="384"/>
    </row>
    <row r="54" spans="3:19">
      <c r="E54" s="376" t="s">
        <v>27</v>
      </c>
      <c r="F54" s="378" t="s">
        <v>27</v>
      </c>
      <c r="G54" s="384">
        <f>COUNTIF(参考データ②!A2:A413,E54)</f>
        <v>8</v>
      </c>
      <c r="H54" s="384"/>
      <c r="I54" s="384"/>
      <c r="J54" s="383">
        <f>'印刷用（消費者世帯の被害）'!C36</f>
        <v>0</v>
      </c>
      <c r="K54" s="384"/>
      <c r="L54" s="384"/>
      <c r="M54" s="383">
        <f>'印刷用（消費者世帯の被害）'!J36</f>
        <v>0</v>
      </c>
      <c r="N54" s="384"/>
      <c r="O54" s="384"/>
      <c r="P54" s="384">
        <f>'印刷用（消費者世帯の被害）'!L36</f>
        <v>0</v>
      </c>
      <c r="Q54" s="384"/>
      <c r="R54" s="384"/>
    </row>
    <row r="55" spans="3:19">
      <c r="E55" s="376" t="s">
        <v>28</v>
      </c>
      <c r="F55" s="378" t="s">
        <v>28</v>
      </c>
      <c r="G55" s="384">
        <f>COUNTIF(参考データ②!A2:A413,E55)</f>
        <v>13</v>
      </c>
      <c r="H55" s="384"/>
      <c r="I55" s="384"/>
      <c r="J55" s="383">
        <f>'印刷用（消費者世帯の被害）'!C37</f>
        <v>0</v>
      </c>
      <c r="K55" s="384"/>
      <c r="L55" s="384"/>
      <c r="M55" s="383">
        <f>'印刷用（消費者世帯の被害）'!J37</f>
        <v>0</v>
      </c>
      <c r="N55" s="384"/>
      <c r="O55" s="384"/>
      <c r="P55" s="384">
        <f>'印刷用（消費者世帯の被害）'!L37</f>
        <v>0</v>
      </c>
      <c r="Q55" s="384"/>
      <c r="R55" s="384"/>
    </row>
    <row r="56" spans="3:19">
      <c r="E56" s="376" t="s">
        <v>29</v>
      </c>
      <c r="F56" s="378" t="s">
        <v>29</v>
      </c>
      <c r="G56" s="384">
        <f>COUNTIF(参考データ②!A2:A413,E56)</f>
        <v>7</v>
      </c>
      <c r="H56" s="384"/>
      <c r="I56" s="384"/>
      <c r="J56" s="383">
        <f>'印刷用（消費者世帯の被害）'!C38</f>
        <v>0</v>
      </c>
      <c r="K56" s="384"/>
      <c r="L56" s="384"/>
      <c r="M56" s="383">
        <f>'印刷用（消費者世帯の被害）'!J38</f>
        <v>0</v>
      </c>
      <c r="N56" s="384"/>
      <c r="O56" s="384"/>
      <c r="P56" s="384">
        <f>'印刷用（消費者世帯の被害）'!L38</f>
        <v>0</v>
      </c>
      <c r="Q56" s="384"/>
      <c r="R56" s="384"/>
    </row>
    <row r="57" spans="3:19">
      <c r="E57" s="376" t="s">
        <v>30</v>
      </c>
      <c r="F57" s="378" t="s">
        <v>30</v>
      </c>
      <c r="G57" s="384">
        <f>COUNTIF(参考データ②!A2:A413,E57)</f>
        <v>4</v>
      </c>
      <c r="H57" s="384"/>
      <c r="I57" s="384"/>
      <c r="J57" s="383">
        <f>'印刷用（消費者世帯の被害）'!C39</f>
        <v>0</v>
      </c>
      <c r="K57" s="384"/>
      <c r="L57" s="384"/>
      <c r="M57" s="383">
        <f>'印刷用（消費者世帯の被害）'!J39</f>
        <v>0</v>
      </c>
      <c r="N57" s="384"/>
      <c r="O57" s="384"/>
      <c r="P57" s="384">
        <f>'印刷用（消費者世帯の被害）'!L39</f>
        <v>0</v>
      </c>
      <c r="Q57" s="384"/>
      <c r="R57" s="384"/>
    </row>
    <row r="58" spans="3:19">
      <c r="E58" s="385" t="s">
        <v>193</v>
      </c>
      <c r="F58" s="385" t="s">
        <v>193</v>
      </c>
      <c r="G58" s="379">
        <f>SUM(G29:I57)</f>
        <v>412</v>
      </c>
      <c r="H58" s="379"/>
      <c r="I58" s="379"/>
      <c r="J58" s="379">
        <f>SUM(J29:L57)</f>
        <v>0</v>
      </c>
      <c r="K58" s="379"/>
      <c r="L58" s="379"/>
      <c r="M58" s="379">
        <f>SUM(M29:O57)</f>
        <v>0</v>
      </c>
      <c r="N58" s="379"/>
      <c r="O58" s="379"/>
      <c r="P58" s="379">
        <f>SUM(P29:R57)</f>
        <v>0</v>
      </c>
      <c r="Q58" s="379"/>
      <c r="R58" s="379"/>
    </row>
    <row r="59" spans="3:19">
      <c r="E59" s="387" t="s">
        <v>174</v>
      </c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</row>
    <row r="60" spans="3:19">
      <c r="E60" s="386" t="s">
        <v>175</v>
      </c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</row>
    <row r="61" spans="3:19">
      <c r="E61" s="386" t="s">
        <v>176</v>
      </c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</row>
    <row r="62" spans="3:19">
      <c r="C62" s="169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  <row r="63" spans="3:19">
      <c r="E63" s="375" t="s">
        <v>177</v>
      </c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157"/>
    </row>
    <row r="64" spans="3:19">
      <c r="E64" s="376"/>
      <c r="F64" s="377"/>
      <c r="G64" s="377"/>
      <c r="H64" s="377"/>
      <c r="I64" s="377"/>
      <c r="J64" s="377"/>
      <c r="K64" s="377"/>
      <c r="L64" s="378"/>
      <c r="M64" s="385" t="s">
        <v>178</v>
      </c>
      <c r="N64" s="385"/>
      <c r="O64" s="385"/>
      <c r="P64" s="385" t="s">
        <v>179</v>
      </c>
      <c r="Q64" s="385"/>
      <c r="R64" s="385"/>
    </row>
    <row r="65" spans="3:19">
      <c r="E65" s="380" t="s">
        <v>180</v>
      </c>
      <c r="F65" s="381"/>
      <c r="G65" s="381"/>
      <c r="H65" s="381"/>
      <c r="I65" s="381"/>
      <c r="J65" s="381"/>
      <c r="K65" s="381"/>
      <c r="L65" s="382"/>
      <c r="M65" s="383">
        <f>'入力・集計・印刷用（自社の被害　店数・容器流出・特記）'!CL5</f>
        <v>0</v>
      </c>
      <c r="N65" s="384"/>
      <c r="O65" s="384"/>
      <c r="P65" s="383">
        <f>'入力・集計・印刷用（自社の被害　店数・容器流出・特記）'!CM5</f>
        <v>0</v>
      </c>
      <c r="Q65" s="384"/>
      <c r="R65" s="384"/>
    </row>
    <row r="66" spans="3:19">
      <c r="E66" s="380" t="s">
        <v>181</v>
      </c>
      <c r="F66" s="381"/>
      <c r="G66" s="381"/>
      <c r="H66" s="381"/>
      <c r="I66" s="381"/>
      <c r="J66" s="381"/>
      <c r="K66" s="381"/>
      <c r="L66" s="382"/>
      <c r="M66" s="383">
        <f>'入力・集計・印刷用（自社の被害　店数・容器流出・特記）'!CN5</f>
        <v>0</v>
      </c>
      <c r="N66" s="384"/>
      <c r="O66" s="384"/>
      <c r="P66" s="383">
        <f>'入力・集計・印刷用（自社の被害　店数・容器流出・特記）'!CO5</f>
        <v>0</v>
      </c>
      <c r="Q66" s="384"/>
      <c r="R66" s="384"/>
    </row>
    <row r="67" spans="3:19">
      <c r="E67" s="376" t="s">
        <v>153</v>
      </c>
      <c r="F67" s="377"/>
      <c r="G67" s="377"/>
      <c r="H67" s="377"/>
      <c r="I67" s="377"/>
      <c r="J67" s="377"/>
      <c r="K67" s="377"/>
      <c r="L67" s="378"/>
      <c r="M67" s="379">
        <f>SUM(M65:O66)</f>
        <v>0</v>
      </c>
      <c r="N67" s="379"/>
      <c r="O67" s="379"/>
      <c r="P67" s="379">
        <f>SUM(P65:R66)</f>
        <v>0</v>
      </c>
      <c r="Q67" s="379"/>
      <c r="R67" s="379"/>
    </row>
    <row r="68" spans="3:19">
      <c r="C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</row>
    <row r="69" spans="3:19">
      <c r="E69" s="375" t="s">
        <v>194</v>
      </c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157"/>
    </row>
    <row r="70" spans="3:19">
      <c r="E70" s="369" t="s">
        <v>182</v>
      </c>
      <c r="F70" s="370"/>
      <c r="G70" s="360" t="s">
        <v>1779</v>
      </c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2"/>
    </row>
    <row r="71" spans="3:19">
      <c r="E71" s="371"/>
      <c r="F71" s="372"/>
      <c r="G71" s="363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5"/>
    </row>
    <row r="72" spans="3:19">
      <c r="E72" s="373"/>
      <c r="F72" s="374"/>
      <c r="G72" s="366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8"/>
    </row>
    <row r="73" spans="3:19">
      <c r="E73" s="369" t="s">
        <v>183</v>
      </c>
      <c r="F73" s="370"/>
      <c r="G73" s="360" t="s">
        <v>1779</v>
      </c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2"/>
    </row>
    <row r="74" spans="3:19">
      <c r="E74" s="371"/>
      <c r="F74" s="372"/>
      <c r="G74" s="363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5"/>
    </row>
    <row r="75" spans="3:19">
      <c r="E75" s="373"/>
      <c r="F75" s="374"/>
      <c r="G75" s="366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8"/>
    </row>
    <row r="76" spans="3:19">
      <c r="E76" s="369" t="s">
        <v>184</v>
      </c>
      <c r="F76" s="370"/>
      <c r="G76" s="360" t="s">
        <v>1779</v>
      </c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2"/>
    </row>
    <row r="77" spans="3:19">
      <c r="E77" s="371"/>
      <c r="F77" s="372"/>
      <c r="G77" s="363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5"/>
    </row>
    <row r="78" spans="3:19">
      <c r="E78" s="373"/>
      <c r="F78" s="374"/>
      <c r="G78" s="366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8"/>
    </row>
  </sheetData>
  <mergeCells count="244">
    <mergeCell ref="N7:O7"/>
    <mergeCell ref="E13:R13"/>
    <mergeCell ref="P23:R23"/>
    <mergeCell ref="E24:F24"/>
    <mergeCell ref="G24:I24"/>
    <mergeCell ref="J24:L24"/>
    <mergeCell ref="M24:O24"/>
    <mergeCell ref="P24:R24"/>
    <mergeCell ref="E23:F23"/>
    <mergeCell ref="G23:I23"/>
    <mergeCell ref="J23:L23"/>
    <mergeCell ref="M23:O23"/>
    <mergeCell ref="N19:P19"/>
    <mergeCell ref="Q19:R19"/>
    <mergeCell ref="N20:P20"/>
    <mergeCell ref="Q20:R20"/>
    <mergeCell ref="J7:M7"/>
    <mergeCell ref="P7:T7"/>
    <mergeCell ref="P8:T8"/>
    <mergeCell ref="P10:Q11"/>
    <mergeCell ref="R10:R11"/>
    <mergeCell ref="E10:N11"/>
    <mergeCell ref="J14:L14"/>
    <mergeCell ref="J15:L15"/>
    <mergeCell ref="E25:F25"/>
    <mergeCell ref="G25:I25"/>
    <mergeCell ref="J25:L25"/>
    <mergeCell ref="M25:O25"/>
    <mergeCell ref="P25:R25"/>
    <mergeCell ref="E26:F26"/>
    <mergeCell ref="G26:I26"/>
    <mergeCell ref="J26:L26"/>
    <mergeCell ref="M26:O26"/>
    <mergeCell ref="P26:R26"/>
    <mergeCell ref="P29:R29"/>
    <mergeCell ref="E30:F30"/>
    <mergeCell ref="G30:I30"/>
    <mergeCell ref="J30:L30"/>
    <mergeCell ref="M30:O30"/>
    <mergeCell ref="P30:R30"/>
    <mergeCell ref="E27:F27"/>
    <mergeCell ref="E28:F28"/>
    <mergeCell ref="E29:F29"/>
    <mergeCell ref="G29:I29"/>
    <mergeCell ref="J29:L29"/>
    <mergeCell ref="M29:O29"/>
    <mergeCell ref="G27:I27"/>
    <mergeCell ref="J27:L27"/>
    <mergeCell ref="M27:O27"/>
    <mergeCell ref="P27:R27"/>
    <mergeCell ref="G28:I28"/>
    <mergeCell ref="J28:L28"/>
    <mergeCell ref="M28:O28"/>
    <mergeCell ref="P28:R28"/>
    <mergeCell ref="E31:F31"/>
    <mergeCell ref="G31:I31"/>
    <mergeCell ref="J31:L31"/>
    <mergeCell ref="M31:O31"/>
    <mergeCell ref="P31:R31"/>
    <mergeCell ref="E32:F32"/>
    <mergeCell ref="G32:I32"/>
    <mergeCell ref="J32:L32"/>
    <mergeCell ref="M32:O32"/>
    <mergeCell ref="P32:R32"/>
    <mergeCell ref="E33:F33"/>
    <mergeCell ref="G33:I33"/>
    <mergeCell ref="J33:L33"/>
    <mergeCell ref="M33:O33"/>
    <mergeCell ref="P33:R33"/>
    <mergeCell ref="E34:F34"/>
    <mergeCell ref="G34:I34"/>
    <mergeCell ref="J34:L34"/>
    <mergeCell ref="M34:O34"/>
    <mergeCell ref="P34:R34"/>
    <mergeCell ref="E35:F35"/>
    <mergeCell ref="G35:I35"/>
    <mergeCell ref="J35:L35"/>
    <mergeCell ref="M35:O35"/>
    <mergeCell ref="P35:R35"/>
    <mergeCell ref="E36:F36"/>
    <mergeCell ref="G36:I36"/>
    <mergeCell ref="J36:L36"/>
    <mergeCell ref="M36:O36"/>
    <mergeCell ref="P36:R36"/>
    <mergeCell ref="E37:F37"/>
    <mergeCell ref="G37:I37"/>
    <mergeCell ref="J37:L37"/>
    <mergeCell ref="M37:O37"/>
    <mergeCell ref="P37:R37"/>
    <mergeCell ref="E38:F38"/>
    <mergeCell ref="G38:I38"/>
    <mergeCell ref="J38:L38"/>
    <mergeCell ref="M38:O38"/>
    <mergeCell ref="P38:R38"/>
    <mergeCell ref="E39:F39"/>
    <mergeCell ref="G39:I39"/>
    <mergeCell ref="J39:L39"/>
    <mergeCell ref="M39:O39"/>
    <mergeCell ref="P39:R39"/>
    <mergeCell ref="E40:F40"/>
    <mergeCell ref="G40:I40"/>
    <mergeCell ref="J40:L40"/>
    <mergeCell ref="M40:O40"/>
    <mergeCell ref="P40:R40"/>
    <mergeCell ref="E41:F41"/>
    <mergeCell ref="G41:I41"/>
    <mergeCell ref="J41:L41"/>
    <mergeCell ref="M41:O41"/>
    <mergeCell ref="P41:R41"/>
    <mergeCell ref="E42:F42"/>
    <mergeCell ref="G42:I42"/>
    <mergeCell ref="J42:L42"/>
    <mergeCell ref="M42:O42"/>
    <mergeCell ref="P42:R42"/>
    <mergeCell ref="E43:F43"/>
    <mergeCell ref="G43:I43"/>
    <mergeCell ref="J43:L43"/>
    <mergeCell ref="M43:O43"/>
    <mergeCell ref="P43:R43"/>
    <mergeCell ref="E44:F44"/>
    <mergeCell ref="G44:I44"/>
    <mergeCell ref="J44:L44"/>
    <mergeCell ref="M44:O44"/>
    <mergeCell ref="P44:R44"/>
    <mergeCell ref="E45:F45"/>
    <mergeCell ref="G45:I45"/>
    <mergeCell ref="J45:L45"/>
    <mergeCell ref="M45:O45"/>
    <mergeCell ref="P45:R45"/>
    <mergeCell ref="E46:F46"/>
    <mergeCell ref="G46:I46"/>
    <mergeCell ref="J46:L46"/>
    <mergeCell ref="M46:O46"/>
    <mergeCell ref="P46:R46"/>
    <mergeCell ref="E47:F47"/>
    <mergeCell ref="G47:I47"/>
    <mergeCell ref="J47:L47"/>
    <mergeCell ref="M47:O47"/>
    <mergeCell ref="P47:R47"/>
    <mergeCell ref="E48:F48"/>
    <mergeCell ref="G48:I48"/>
    <mergeCell ref="J48:L48"/>
    <mergeCell ref="M48:O48"/>
    <mergeCell ref="P48:R48"/>
    <mergeCell ref="E49:F49"/>
    <mergeCell ref="G49:I49"/>
    <mergeCell ref="J49:L49"/>
    <mergeCell ref="M49:O49"/>
    <mergeCell ref="P49:R49"/>
    <mergeCell ref="E50:F50"/>
    <mergeCell ref="G50:I50"/>
    <mergeCell ref="J50:L50"/>
    <mergeCell ref="M50:O50"/>
    <mergeCell ref="P50:R50"/>
    <mergeCell ref="E51:F51"/>
    <mergeCell ref="G51:I51"/>
    <mergeCell ref="J51:L51"/>
    <mergeCell ref="M51:O51"/>
    <mergeCell ref="P51:R51"/>
    <mergeCell ref="E52:F52"/>
    <mergeCell ref="G52:I52"/>
    <mergeCell ref="J52:L52"/>
    <mergeCell ref="M52:O52"/>
    <mergeCell ref="P52:R52"/>
    <mergeCell ref="E53:F53"/>
    <mergeCell ref="G53:I53"/>
    <mergeCell ref="J53:L53"/>
    <mergeCell ref="M53:O53"/>
    <mergeCell ref="P53:R53"/>
    <mergeCell ref="E54:F54"/>
    <mergeCell ref="G54:I54"/>
    <mergeCell ref="J54:L54"/>
    <mergeCell ref="M54:O54"/>
    <mergeCell ref="P54:R54"/>
    <mergeCell ref="E61:R61"/>
    <mergeCell ref="E60:R60"/>
    <mergeCell ref="E59:R59"/>
    <mergeCell ref="E22:R22"/>
    <mergeCell ref="E57:F57"/>
    <mergeCell ref="G57:I57"/>
    <mergeCell ref="J57:L57"/>
    <mergeCell ref="M57:O57"/>
    <mergeCell ref="P57:R57"/>
    <mergeCell ref="E58:F58"/>
    <mergeCell ref="G58:I58"/>
    <mergeCell ref="J58:L58"/>
    <mergeCell ref="M58:O58"/>
    <mergeCell ref="P58:R58"/>
    <mergeCell ref="E55:F55"/>
    <mergeCell ref="G55:I55"/>
    <mergeCell ref="J55:L55"/>
    <mergeCell ref="M55:O55"/>
    <mergeCell ref="P55:R55"/>
    <mergeCell ref="E56:F56"/>
    <mergeCell ref="G56:I56"/>
    <mergeCell ref="J56:L56"/>
    <mergeCell ref="M56:O56"/>
    <mergeCell ref="P56:R56"/>
    <mergeCell ref="C5:T5"/>
    <mergeCell ref="C6:T6"/>
    <mergeCell ref="C7:D7"/>
    <mergeCell ref="E7:H7"/>
    <mergeCell ref="G70:R72"/>
    <mergeCell ref="E70:F72"/>
    <mergeCell ref="E73:F75"/>
    <mergeCell ref="G73:R75"/>
    <mergeCell ref="E76:F78"/>
    <mergeCell ref="G76:R78"/>
    <mergeCell ref="E69:R69"/>
    <mergeCell ref="E67:L67"/>
    <mergeCell ref="M67:O67"/>
    <mergeCell ref="P67:R67"/>
    <mergeCell ref="E65:L65"/>
    <mergeCell ref="M65:O65"/>
    <mergeCell ref="P65:R65"/>
    <mergeCell ref="E66:L66"/>
    <mergeCell ref="M66:O66"/>
    <mergeCell ref="P66:R66"/>
    <mergeCell ref="E63:R63"/>
    <mergeCell ref="E64:L64"/>
    <mergeCell ref="M64:O64"/>
    <mergeCell ref="P64:R64"/>
    <mergeCell ref="J16:L16"/>
    <mergeCell ref="J17:L17"/>
    <mergeCell ref="E14:F14"/>
    <mergeCell ref="E17:F17"/>
    <mergeCell ref="E16:F16"/>
    <mergeCell ref="E15:F15"/>
    <mergeCell ref="G14:I14"/>
    <mergeCell ref="G15:I15"/>
    <mergeCell ref="G16:I16"/>
    <mergeCell ref="G17:I17"/>
    <mergeCell ref="N18:P18"/>
    <mergeCell ref="Q18:R18"/>
    <mergeCell ref="N8:O8"/>
    <mergeCell ref="N14:P14"/>
    <mergeCell ref="Q14:R14"/>
    <mergeCell ref="N15:P15"/>
    <mergeCell ref="Q15:R15"/>
    <mergeCell ref="N16:P16"/>
    <mergeCell ref="Q16:R16"/>
    <mergeCell ref="N17:P17"/>
    <mergeCell ref="Q17:R17"/>
    <mergeCell ref="O10:O11"/>
  </mergeCells>
  <phoneticPr fontId="3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63D2-35CB-4A6D-AED5-C159848BF8DB}">
  <dimension ref="B1:AE40"/>
  <sheetViews>
    <sheetView topLeftCell="A7" zoomScaleNormal="100" zoomScaleSheetLayoutView="55" workbookViewId="0">
      <selection activeCell="C5" sqref="C5"/>
    </sheetView>
  </sheetViews>
  <sheetFormatPr defaultRowHeight="20.100000000000001" customHeight="1"/>
  <cols>
    <col min="1" max="1" width="1.625" style="102" customWidth="1"/>
    <col min="2" max="2" width="9.875" style="102" customWidth="1"/>
    <col min="3" max="6" width="21.875" style="102" customWidth="1"/>
    <col min="7" max="8" width="1.625" style="102" customWidth="1"/>
    <col min="9" max="9" width="9.875" style="102" customWidth="1"/>
    <col min="10" max="10" width="8.75" style="102" customWidth="1"/>
    <col min="11" max="11" width="52.375" style="102" customWidth="1"/>
    <col min="12" max="14" width="8.75" style="102" customWidth="1"/>
    <col min="15" max="16" width="1.625" style="102" customWidth="1"/>
    <col min="17" max="17" width="9.875" style="102" customWidth="1"/>
    <col min="18" max="21" width="21.875" style="102" customWidth="1"/>
    <col min="22" max="23" width="1.625" style="102" customWidth="1"/>
    <col min="24" max="24" width="9.875" style="102" customWidth="1"/>
    <col min="25" max="25" width="12.25" style="102" customWidth="1"/>
    <col min="26" max="26" width="38.5" style="102" customWidth="1"/>
    <col min="27" max="29" width="12.25" style="102" customWidth="1"/>
    <col min="30" max="33" width="1.625" style="102" customWidth="1"/>
    <col min="34" max="87" width="9" style="102"/>
    <col min="88" max="88" width="10.25" style="102" customWidth="1"/>
    <col min="89" max="89" width="11.75" style="102" customWidth="1"/>
    <col min="90" max="90" width="27.75" style="102" customWidth="1"/>
    <col min="91" max="91" width="87.25" style="102" customWidth="1"/>
    <col min="92" max="92" width="11.375" style="102" customWidth="1"/>
    <col min="93" max="93" width="18.125" style="102" customWidth="1"/>
    <col min="94" max="94" width="6.875" style="102" customWidth="1"/>
    <col min="95" max="343" width="9" style="102"/>
    <col min="344" max="344" width="10.25" style="102" customWidth="1"/>
    <col min="345" max="345" width="11.75" style="102" customWidth="1"/>
    <col min="346" max="346" width="27.75" style="102" customWidth="1"/>
    <col min="347" max="347" width="87.25" style="102" customWidth="1"/>
    <col min="348" max="348" width="11.375" style="102" customWidth="1"/>
    <col min="349" max="349" width="18.125" style="102" customWidth="1"/>
    <col min="350" max="350" width="6.875" style="102" customWidth="1"/>
    <col min="351" max="599" width="9" style="102"/>
    <col min="600" max="600" width="10.25" style="102" customWidth="1"/>
    <col min="601" max="601" width="11.75" style="102" customWidth="1"/>
    <col min="602" max="602" width="27.75" style="102" customWidth="1"/>
    <col min="603" max="603" width="87.25" style="102" customWidth="1"/>
    <col min="604" max="604" width="11.375" style="102" customWidth="1"/>
    <col min="605" max="605" width="18.125" style="102" customWidth="1"/>
    <col min="606" max="606" width="6.875" style="102" customWidth="1"/>
    <col min="607" max="855" width="9" style="102"/>
    <col min="856" max="856" width="10.25" style="102" customWidth="1"/>
    <col min="857" max="857" width="11.75" style="102" customWidth="1"/>
    <col min="858" max="858" width="27.75" style="102" customWidth="1"/>
    <col min="859" max="859" width="87.25" style="102" customWidth="1"/>
    <col min="860" max="860" width="11.375" style="102" customWidth="1"/>
    <col min="861" max="861" width="18.125" style="102" customWidth="1"/>
    <col min="862" max="862" width="6.875" style="102" customWidth="1"/>
    <col min="863" max="1111" width="9" style="102"/>
    <col min="1112" max="1112" width="10.25" style="102" customWidth="1"/>
    <col min="1113" max="1113" width="11.75" style="102" customWidth="1"/>
    <col min="1114" max="1114" width="27.75" style="102" customWidth="1"/>
    <col min="1115" max="1115" width="87.25" style="102" customWidth="1"/>
    <col min="1116" max="1116" width="11.375" style="102" customWidth="1"/>
    <col min="1117" max="1117" width="18.125" style="102" customWidth="1"/>
    <col min="1118" max="1118" width="6.875" style="102" customWidth="1"/>
    <col min="1119" max="1367" width="9" style="102"/>
    <col min="1368" max="1368" width="10.25" style="102" customWidth="1"/>
    <col min="1369" max="1369" width="11.75" style="102" customWidth="1"/>
    <col min="1370" max="1370" width="27.75" style="102" customWidth="1"/>
    <col min="1371" max="1371" width="87.25" style="102" customWidth="1"/>
    <col min="1372" max="1372" width="11.375" style="102" customWidth="1"/>
    <col min="1373" max="1373" width="18.125" style="102" customWidth="1"/>
    <col min="1374" max="1374" width="6.875" style="102" customWidth="1"/>
    <col min="1375" max="1623" width="9" style="102"/>
    <col min="1624" max="1624" width="10.25" style="102" customWidth="1"/>
    <col min="1625" max="1625" width="11.75" style="102" customWidth="1"/>
    <col min="1626" max="1626" width="27.75" style="102" customWidth="1"/>
    <col min="1627" max="1627" width="87.25" style="102" customWidth="1"/>
    <col min="1628" max="1628" width="11.375" style="102" customWidth="1"/>
    <col min="1629" max="1629" width="18.125" style="102" customWidth="1"/>
    <col min="1630" max="1630" width="6.875" style="102" customWidth="1"/>
    <col min="1631" max="1879" width="9" style="102"/>
    <col min="1880" max="1880" width="10.25" style="102" customWidth="1"/>
    <col min="1881" max="1881" width="11.75" style="102" customWidth="1"/>
    <col min="1882" max="1882" width="27.75" style="102" customWidth="1"/>
    <col min="1883" max="1883" width="87.25" style="102" customWidth="1"/>
    <col min="1884" max="1884" width="11.375" style="102" customWidth="1"/>
    <col min="1885" max="1885" width="18.125" style="102" customWidth="1"/>
    <col min="1886" max="1886" width="6.875" style="102" customWidth="1"/>
    <col min="1887" max="2135" width="9" style="102"/>
    <col min="2136" max="2136" width="10.25" style="102" customWidth="1"/>
    <col min="2137" max="2137" width="11.75" style="102" customWidth="1"/>
    <col min="2138" max="2138" width="27.75" style="102" customWidth="1"/>
    <col min="2139" max="2139" width="87.25" style="102" customWidth="1"/>
    <col min="2140" max="2140" width="11.375" style="102" customWidth="1"/>
    <col min="2141" max="2141" width="18.125" style="102" customWidth="1"/>
    <col min="2142" max="2142" width="6.875" style="102" customWidth="1"/>
    <col min="2143" max="2391" width="9" style="102"/>
    <col min="2392" max="2392" width="10.25" style="102" customWidth="1"/>
    <col min="2393" max="2393" width="11.75" style="102" customWidth="1"/>
    <col min="2394" max="2394" width="27.75" style="102" customWidth="1"/>
    <col min="2395" max="2395" width="87.25" style="102" customWidth="1"/>
    <col min="2396" max="2396" width="11.375" style="102" customWidth="1"/>
    <col min="2397" max="2397" width="18.125" style="102" customWidth="1"/>
    <col min="2398" max="2398" width="6.875" style="102" customWidth="1"/>
    <col min="2399" max="2647" width="9" style="102"/>
    <col min="2648" max="2648" width="10.25" style="102" customWidth="1"/>
    <col min="2649" max="2649" width="11.75" style="102" customWidth="1"/>
    <col min="2650" max="2650" width="27.75" style="102" customWidth="1"/>
    <col min="2651" max="2651" width="87.25" style="102" customWidth="1"/>
    <col min="2652" max="2652" width="11.375" style="102" customWidth="1"/>
    <col min="2653" max="2653" width="18.125" style="102" customWidth="1"/>
    <col min="2654" max="2654" width="6.875" style="102" customWidth="1"/>
    <col min="2655" max="2903" width="9" style="102"/>
    <col min="2904" max="2904" width="10.25" style="102" customWidth="1"/>
    <col min="2905" max="2905" width="11.75" style="102" customWidth="1"/>
    <col min="2906" max="2906" width="27.75" style="102" customWidth="1"/>
    <col min="2907" max="2907" width="87.25" style="102" customWidth="1"/>
    <col min="2908" max="2908" width="11.375" style="102" customWidth="1"/>
    <col min="2909" max="2909" width="18.125" style="102" customWidth="1"/>
    <col min="2910" max="2910" width="6.875" style="102" customWidth="1"/>
    <col min="2911" max="3159" width="9" style="102"/>
    <col min="3160" max="3160" width="10.25" style="102" customWidth="1"/>
    <col min="3161" max="3161" width="11.75" style="102" customWidth="1"/>
    <col min="3162" max="3162" width="27.75" style="102" customWidth="1"/>
    <col min="3163" max="3163" width="87.25" style="102" customWidth="1"/>
    <col min="3164" max="3164" width="11.375" style="102" customWidth="1"/>
    <col min="3165" max="3165" width="18.125" style="102" customWidth="1"/>
    <col min="3166" max="3166" width="6.875" style="102" customWidth="1"/>
    <col min="3167" max="3415" width="9" style="102"/>
    <col min="3416" max="3416" width="10.25" style="102" customWidth="1"/>
    <col min="3417" max="3417" width="11.75" style="102" customWidth="1"/>
    <col min="3418" max="3418" width="27.75" style="102" customWidth="1"/>
    <col min="3419" max="3419" width="87.25" style="102" customWidth="1"/>
    <col min="3420" max="3420" width="11.375" style="102" customWidth="1"/>
    <col min="3421" max="3421" width="18.125" style="102" customWidth="1"/>
    <col min="3422" max="3422" width="6.875" style="102" customWidth="1"/>
    <col min="3423" max="3671" width="9" style="102"/>
    <col min="3672" max="3672" width="10.25" style="102" customWidth="1"/>
    <col min="3673" max="3673" width="11.75" style="102" customWidth="1"/>
    <col min="3674" max="3674" width="27.75" style="102" customWidth="1"/>
    <col min="3675" max="3675" width="87.25" style="102" customWidth="1"/>
    <col min="3676" max="3676" width="11.375" style="102" customWidth="1"/>
    <col min="3677" max="3677" width="18.125" style="102" customWidth="1"/>
    <col min="3678" max="3678" width="6.875" style="102" customWidth="1"/>
    <col min="3679" max="3927" width="9" style="102"/>
    <col min="3928" max="3928" width="10.25" style="102" customWidth="1"/>
    <col min="3929" max="3929" width="11.75" style="102" customWidth="1"/>
    <col min="3930" max="3930" width="27.75" style="102" customWidth="1"/>
    <col min="3931" max="3931" width="87.25" style="102" customWidth="1"/>
    <col min="3932" max="3932" width="11.375" style="102" customWidth="1"/>
    <col min="3933" max="3933" width="18.125" style="102" customWidth="1"/>
    <col min="3934" max="3934" width="6.875" style="102" customWidth="1"/>
    <col min="3935" max="4183" width="9" style="102"/>
    <col min="4184" max="4184" width="10.25" style="102" customWidth="1"/>
    <col min="4185" max="4185" width="11.75" style="102" customWidth="1"/>
    <col min="4186" max="4186" width="27.75" style="102" customWidth="1"/>
    <col min="4187" max="4187" width="87.25" style="102" customWidth="1"/>
    <col min="4188" max="4188" width="11.375" style="102" customWidth="1"/>
    <col min="4189" max="4189" width="18.125" style="102" customWidth="1"/>
    <col min="4190" max="4190" width="6.875" style="102" customWidth="1"/>
    <col min="4191" max="4439" width="9" style="102"/>
    <col min="4440" max="4440" width="10.25" style="102" customWidth="1"/>
    <col min="4441" max="4441" width="11.75" style="102" customWidth="1"/>
    <col min="4442" max="4442" width="27.75" style="102" customWidth="1"/>
    <col min="4443" max="4443" width="87.25" style="102" customWidth="1"/>
    <col min="4444" max="4444" width="11.375" style="102" customWidth="1"/>
    <col min="4445" max="4445" width="18.125" style="102" customWidth="1"/>
    <col min="4446" max="4446" width="6.875" style="102" customWidth="1"/>
    <col min="4447" max="4695" width="9" style="102"/>
    <col min="4696" max="4696" width="10.25" style="102" customWidth="1"/>
    <col min="4697" max="4697" width="11.75" style="102" customWidth="1"/>
    <col min="4698" max="4698" width="27.75" style="102" customWidth="1"/>
    <col min="4699" max="4699" width="87.25" style="102" customWidth="1"/>
    <col min="4700" max="4700" width="11.375" style="102" customWidth="1"/>
    <col min="4701" max="4701" width="18.125" style="102" customWidth="1"/>
    <col min="4702" max="4702" width="6.875" style="102" customWidth="1"/>
    <col min="4703" max="4951" width="9" style="102"/>
    <col min="4952" max="4952" width="10.25" style="102" customWidth="1"/>
    <col min="4953" max="4953" width="11.75" style="102" customWidth="1"/>
    <col min="4954" max="4954" width="27.75" style="102" customWidth="1"/>
    <col min="4955" max="4955" width="87.25" style="102" customWidth="1"/>
    <col min="4956" max="4956" width="11.375" style="102" customWidth="1"/>
    <col min="4957" max="4957" width="18.125" style="102" customWidth="1"/>
    <col min="4958" max="4958" width="6.875" style="102" customWidth="1"/>
    <col min="4959" max="5207" width="9" style="102"/>
    <col min="5208" max="5208" width="10.25" style="102" customWidth="1"/>
    <col min="5209" max="5209" width="11.75" style="102" customWidth="1"/>
    <col min="5210" max="5210" width="27.75" style="102" customWidth="1"/>
    <col min="5211" max="5211" width="87.25" style="102" customWidth="1"/>
    <col min="5212" max="5212" width="11.375" style="102" customWidth="1"/>
    <col min="5213" max="5213" width="18.125" style="102" customWidth="1"/>
    <col min="5214" max="5214" width="6.875" style="102" customWidth="1"/>
    <col min="5215" max="5463" width="9" style="102"/>
    <col min="5464" max="5464" width="10.25" style="102" customWidth="1"/>
    <col min="5465" max="5465" width="11.75" style="102" customWidth="1"/>
    <col min="5466" max="5466" width="27.75" style="102" customWidth="1"/>
    <col min="5467" max="5467" width="87.25" style="102" customWidth="1"/>
    <col min="5468" max="5468" width="11.375" style="102" customWidth="1"/>
    <col min="5469" max="5469" width="18.125" style="102" customWidth="1"/>
    <col min="5470" max="5470" width="6.875" style="102" customWidth="1"/>
    <col min="5471" max="5719" width="9" style="102"/>
    <col min="5720" max="5720" width="10.25" style="102" customWidth="1"/>
    <col min="5721" max="5721" width="11.75" style="102" customWidth="1"/>
    <col min="5722" max="5722" width="27.75" style="102" customWidth="1"/>
    <col min="5723" max="5723" width="87.25" style="102" customWidth="1"/>
    <col min="5724" max="5724" width="11.375" style="102" customWidth="1"/>
    <col min="5725" max="5725" width="18.125" style="102" customWidth="1"/>
    <col min="5726" max="5726" width="6.875" style="102" customWidth="1"/>
    <col min="5727" max="5975" width="9" style="102"/>
    <col min="5976" max="5976" width="10.25" style="102" customWidth="1"/>
    <col min="5977" max="5977" width="11.75" style="102" customWidth="1"/>
    <col min="5978" max="5978" width="27.75" style="102" customWidth="1"/>
    <col min="5979" max="5979" width="87.25" style="102" customWidth="1"/>
    <col min="5980" max="5980" width="11.375" style="102" customWidth="1"/>
    <col min="5981" max="5981" width="18.125" style="102" customWidth="1"/>
    <col min="5982" max="5982" width="6.875" style="102" customWidth="1"/>
    <col min="5983" max="6231" width="9" style="102"/>
    <col min="6232" max="6232" width="10.25" style="102" customWidth="1"/>
    <col min="6233" max="6233" width="11.75" style="102" customWidth="1"/>
    <col min="6234" max="6234" width="27.75" style="102" customWidth="1"/>
    <col min="6235" max="6235" width="87.25" style="102" customWidth="1"/>
    <col min="6236" max="6236" width="11.375" style="102" customWidth="1"/>
    <col min="6237" max="6237" width="18.125" style="102" customWidth="1"/>
    <col min="6238" max="6238" width="6.875" style="102" customWidth="1"/>
    <col min="6239" max="6487" width="9" style="102"/>
    <col min="6488" max="6488" width="10.25" style="102" customWidth="1"/>
    <col min="6489" max="6489" width="11.75" style="102" customWidth="1"/>
    <col min="6490" max="6490" width="27.75" style="102" customWidth="1"/>
    <col min="6491" max="6491" width="87.25" style="102" customWidth="1"/>
    <col min="6492" max="6492" width="11.375" style="102" customWidth="1"/>
    <col min="6493" max="6493" width="18.125" style="102" customWidth="1"/>
    <col min="6494" max="6494" width="6.875" style="102" customWidth="1"/>
    <col min="6495" max="6743" width="9" style="102"/>
    <col min="6744" max="6744" width="10.25" style="102" customWidth="1"/>
    <col min="6745" max="6745" width="11.75" style="102" customWidth="1"/>
    <col min="6746" max="6746" width="27.75" style="102" customWidth="1"/>
    <col min="6747" max="6747" width="87.25" style="102" customWidth="1"/>
    <col min="6748" max="6748" width="11.375" style="102" customWidth="1"/>
    <col min="6749" max="6749" width="18.125" style="102" customWidth="1"/>
    <col min="6750" max="6750" width="6.875" style="102" customWidth="1"/>
    <col min="6751" max="6999" width="9" style="102"/>
    <col min="7000" max="7000" width="10.25" style="102" customWidth="1"/>
    <col min="7001" max="7001" width="11.75" style="102" customWidth="1"/>
    <col min="7002" max="7002" width="27.75" style="102" customWidth="1"/>
    <col min="7003" max="7003" width="87.25" style="102" customWidth="1"/>
    <col min="7004" max="7004" width="11.375" style="102" customWidth="1"/>
    <col min="7005" max="7005" width="18.125" style="102" customWidth="1"/>
    <col min="7006" max="7006" width="6.875" style="102" customWidth="1"/>
    <col min="7007" max="7255" width="9" style="102"/>
    <col min="7256" max="7256" width="10.25" style="102" customWidth="1"/>
    <col min="7257" max="7257" width="11.75" style="102" customWidth="1"/>
    <col min="7258" max="7258" width="27.75" style="102" customWidth="1"/>
    <col min="7259" max="7259" width="87.25" style="102" customWidth="1"/>
    <col min="7260" max="7260" width="11.375" style="102" customWidth="1"/>
    <col min="7261" max="7261" width="18.125" style="102" customWidth="1"/>
    <col min="7262" max="7262" width="6.875" style="102" customWidth="1"/>
    <col min="7263" max="7511" width="9" style="102"/>
    <col min="7512" max="7512" width="10.25" style="102" customWidth="1"/>
    <col min="7513" max="7513" width="11.75" style="102" customWidth="1"/>
    <col min="7514" max="7514" width="27.75" style="102" customWidth="1"/>
    <col min="7515" max="7515" width="87.25" style="102" customWidth="1"/>
    <col min="7516" max="7516" width="11.375" style="102" customWidth="1"/>
    <col min="7517" max="7517" width="18.125" style="102" customWidth="1"/>
    <col min="7518" max="7518" width="6.875" style="102" customWidth="1"/>
    <col min="7519" max="7767" width="9" style="102"/>
    <col min="7768" max="7768" width="10.25" style="102" customWidth="1"/>
    <col min="7769" max="7769" width="11.75" style="102" customWidth="1"/>
    <col min="7770" max="7770" width="27.75" style="102" customWidth="1"/>
    <col min="7771" max="7771" width="87.25" style="102" customWidth="1"/>
    <col min="7772" max="7772" width="11.375" style="102" customWidth="1"/>
    <col min="7773" max="7773" width="18.125" style="102" customWidth="1"/>
    <col min="7774" max="7774" width="6.875" style="102" customWidth="1"/>
    <col min="7775" max="8023" width="9" style="102"/>
    <col min="8024" max="8024" width="10.25" style="102" customWidth="1"/>
    <col min="8025" max="8025" width="11.75" style="102" customWidth="1"/>
    <col min="8026" max="8026" width="27.75" style="102" customWidth="1"/>
    <col min="8027" max="8027" width="87.25" style="102" customWidth="1"/>
    <col min="8028" max="8028" width="11.375" style="102" customWidth="1"/>
    <col min="8029" max="8029" width="18.125" style="102" customWidth="1"/>
    <col min="8030" max="8030" width="6.875" style="102" customWidth="1"/>
    <col min="8031" max="8279" width="9" style="102"/>
    <col min="8280" max="8280" width="10.25" style="102" customWidth="1"/>
    <col min="8281" max="8281" width="11.75" style="102" customWidth="1"/>
    <col min="8282" max="8282" width="27.75" style="102" customWidth="1"/>
    <col min="8283" max="8283" width="87.25" style="102" customWidth="1"/>
    <col min="8284" max="8284" width="11.375" style="102" customWidth="1"/>
    <col min="8285" max="8285" width="18.125" style="102" customWidth="1"/>
    <col min="8286" max="8286" width="6.875" style="102" customWidth="1"/>
    <col min="8287" max="8535" width="9" style="102"/>
    <col min="8536" max="8536" width="10.25" style="102" customWidth="1"/>
    <col min="8537" max="8537" width="11.75" style="102" customWidth="1"/>
    <col min="8538" max="8538" width="27.75" style="102" customWidth="1"/>
    <col min="8539" max="8539" width="87.25" style="102" customWidth="1"/>
    <col min="8540" max="8540" width="11.375" style="102" customWidth="1"/>
    <col min="8541" max="8541" width="18.125" style="102" customWidth="1"/>
    <col min="8542" max="8542" width="6.875" style="102" customWidth="1"/>
    <col min="8543" max="8791" width="9" style="102"/>
    <col min="8792" max="8792" width="10.25" style="102" customWidth="1"/>
    <col min="8793" max="8793" width="11.75" style="102" customWidth="1"/>
    <col min="8794" max="8794" width="27.75" style="102" customWidth="1"/>
    <col min="8795" max="8795" width="87.25" style="102" customWidth="1"/>
    <col min="8796" max="8796" width="11.375" style="102" customWidth="1"/>
    <col min="8797" max="8797" width="18.125" style="102" customWidth="1"/>
    <col min="8798" max="8798" width="6.875" style="102" customWidth="1"/>
    <col min="8799" max="9047" width="9" style="102"/>
    <col min="9048" max="9048" width="10.25" style="102" customWidth="1"/>
    <col min="9049" max="9049" width="11.75" style="102" customWidth="1"/>
    <col min="9050" max="9050" width="27.75" style="102" customWidth="1"/>
    <col min="9051" max="9051" width="87.25" style="102" customWidth="1"/>
    <col min="9052" max="9052" width="11.375" style="102" customWidth="1"/>
    <col min="9053" max="9053" width="18.125" style="102" customWidth="1"/>
    <col min="9054" max="9054" width="6.875" style="102" customWidth="1"/>
    <col min="9055" max="9303" width="9" style="102"/>
    <col min="9304" max="9304" width="10.25" style="102" customWidth="1"/>
    <col min="9305" max="9305" width="11.75" style="102" customWidth="1"/>
    <col min="9306" max="9306" width="27.75" style="102" customWidth="1"/>
    <col min="9307" max="9307" width="87.25" style="102" customWidth="1"/>
    <col min="9308" max="9308" width="11.375" style="102" customWidth="1"/>
    <col min="9309" max="9309" width="18.125" style="102" customWidth="1"/>
    <col min="9310" max="9310" width="6.875" style="102" customWidth="1"/>
    <col min="9311" max="9559" width="9" style="102"/>
    <col min="9560" max="9560" width="10.25" style="102" customWidth="1"/>
    <col min="9561" max="9561" width="11.75" style="102" customWidth="1"/>
    <col min="9562" max="9562" width="27.75" style="102" customWidth="1"/>
    <col min="9563" max="9563" width="87.25" style="102" customWidth="1"/>
    <col min="9564" max="9564" width="11.375" style="102" customWidth="1"/>
    <col min="9565" max="9565" width="18.125" style="102" customWidth="1"/>
    <col min="9566" max="9566" width="6.875" style="102" customWidth="1"/>
    <col min="9567" max="9815" width="9" style="102"/>
    <col min="9816" max="9816" width="10.25" style="102" customWidth="1"/>
    <col min="9817" max="9817" width="11.75" style="102" customWidth="1"/>
    <col min="9818" max="9818" width="27.75" style="102" customWidth="1"/>
    <col min="9819" max="9819" width="87.25" style="102" customWidth="1"/>
    <col min="9820" max="9820" width="11.375" style="102" customWidth="1"/>
    <col min="9821" max="9821" width="18.125" style="102" customWidth="1"/>
    <col min="9822" max="9822" width="6.875" style="102" customWidth="1"/>
    <col min="9823" max="10071" width="9" style="102"/>
    <col min="10072" max="10072" width="10.25" style="102" customWidth="1"/>
    <col min="10073" max="10073" width="11.75" style="102" customWidth="1"/>
    <col min="10074" max="10074" width="27.75" style="102" customWidth="1"/>
    <col min="10075" max="10075" width="87.25" style="102" customWidth="1"/>
    <col min="10076" max="10076" width="11.375" style="102" customWidth="1"/>
    <col min="10077" max="10077" width="18.125" style="102" customWidth="1"/>
    <col min="10078" max="10078" width="6.875" style="102" customWidth="1"/>
    <col min="10079" max="10327" width="9" style="102"/>
    <col min="10328" max="10328" width="10.25" style="102" customWidth="1"/>
    <col min="10329" max="10329" width="11.75" style="102" customWidth="1"/>
    <col min="10330" max="10330" width="27.75" style="102" customWidth="1"/>
    <col min="10331" max="10331" width="87.25" style="102" customWidth="1"/>
    <col min="10332" max="10332" width="11.375" style="102" customWidth="1"/>
    <col min="10333" max="10333" width="18.125" style="102" customWidth="1"/>
    <col min="10334" max="10334" width="6.875" style="102" customWidth="1"/>
    <col min="10335" max="10583" width="9" style="102"/>
    <col min="10584" max="10584" width="10.25" style="102" customWidth="1"/>
    <col min="10585" max="10585" width="11.75" style="102" customWidth="1"/>
    <col min="10586" max="10586" width="27.75" style="102" customWidth="1"/>
    <col min="10587" max="10587" width="87.25" style="102" customWidth="1"/>
    <col min="10588" max="10588" width="11.375" style="102" customWidth="1"/>
    <col min="10589" max="10589" width="18.125" style="102" customWidth="1"/>
    <col min="10590" max="10590" width="6.875" style="102" customWidth="1"/>
    <col min="10591" max="10839" width="9" style="102"/>
    <col min="10840" max="10840" width="10.25" style="102" customWidth="1"/>
    <col min="10841" max="10841" width="11.75" style="102" customWidth="1"/>
    <col min="10842" max="10842" width="27.75" style="102" customWidth="1"/>
    <col min="10843" max="10843" width="87.25" style="102" customWidth="1"/>
    <col min="10844" max="10844" width="11.375" style="102" customWidth="1"/>
    <col min="10845" max="10845" width="18.125" style="102" customWidth="1"/>
    <col min="10846" max="10846" width="6.875" style="102" customWidth="1"/>
    <col min="10847" max="11095" width="9" style="102"/>
    <col min="11096" max="11096" width="10.25" style="102" customWidth="1"/>
    <col min="11097" max="11097" width="11.75" style="102" customWidth="1"/>
    <col min="11098" max="11098" width="27.75" style="102" customWidth="1"/>
    <col min="11099" max="11099" width="87.25" style="102" customWidth="1"/>
    <col min="11100" max="11100" width="11.375" style="102" customWidth="1"/>
    <col min="11101" max="11101" width="18.125" style="102" customWidth="1"/>
    <col min="11102" max="11102" width="6.875" style="102" customWidth="1"/>
    <col min="11103" max="11351" width="9" style="102"/>
    <col min="11352" max="11352" width="10.25" style="102" customWidth="1"/>
    <col min="11353" max="11353" width="11.75" style="102" customWidth="1"/>
    <col min="11354" max="11354" width="27.75" style="102" customWidth="1"/>
    <col min="11355" max="11355" width="87.25" style="102" customWidth="1"/>
    <col min="11356" max="11356" width="11.375" style="102" customWidth="1"/>
    <col min="11357" max="11357" width="18.125" style="102" customWidth="1"/>
    <col min="11358" max="11358" width="6.875" style="102" customWidth="1"/>
    <col min="11359" max="11607" width="9" style="102"/>
    <col min="11608" max="11608" width="10.25" style="102" customWidth="1"/>
    <col min="11609" max="11609" width="11.75" style="102" customWidth="1"/>
    <col min="11610" max="11610" width="27.75" style="102" customWidth="1"/>
    <col min="11611" max="11611" width="87.25" style="102" customWidth="1"/>
    <col min="11612" max="11612" width="11.375" style="102" customWidth="1"/>
    <col min="11613" max="11613" width="18.125" style="102" customWidth="1"/>
    <col min="11614" max="11614" width="6.875" style="102" customWidth="1"/>
    <col min="11615" max="11863" width="9" style="102"/>
    <col min="11864" max="11864" width="10.25" style="102" customWidth="1"/>
    <col min="11865" max="11865" width="11.75" style="102" customWidth="1"/>
    <col min="11866" max="11866" width="27.75" style="102" customWidth="1"/>
    <col min="11867" max="11867" width="87.25" style="102" customWidth="1"/>
    <col min="11868" max="11868" width="11.375" style="102" customWidth="1"/>
    <col min="11869" max="11869" width="18.125" style="102" customWidth="1"/>
    <col min="11870" max="11870" width="6.875" style="102" customWidth="1"/>
    <col min="11871" max="12119" width="9" style="102"/>
    <col min="12120" max="12120" width="10.25" style="102" customWidth="1"/>
    <col min="12121" max="12121" width="11.75" style="102" customWidth="1"/>
    <col min="12122" max="12122" width="27.75" style="102" customWidth="1"/>
    <col min="12123" max="12123" width="87.25" style="102" customWidth="1"/>
    <col min="12124" max="12124" width="11.375" style="102" customWidth="1"/>
    <col min="12125" max="12125" width="18.125" style="102" customWidth="1"/>
    <col min="12126" max="12126" width="6.875" style="102" customWidth="1"/>
    <col min="12127" max="12375" width="9" style="102"/>
    <col min="12376" max="12376" width="10.25" style="102" customWidth="1"/>
    <col min="12377" max="12377" width="11.75" style="102" customWidth="1"/>
    <col min="12378" max="12378" width="27.75" style="102" customWidth="1"/>
    <col min="12379" max="12379" width="87.25" style="102" customWidth="1"/>
    <col min="12380" max="12380" width="11.375" style="102" customWidth="1"/>
    <col min="12381" max="12381" width="18.125" style="102" customWidth="1"/>
    <col min="12382" max="12382" width="6.875" style="102" customWidth="1"/>
    <col min="12383" max="12631" width="9" style="102"/>
    <col min="12632" max="12632" width="10.25" style="102" customWidth="1"/>
    <col min="12633" max="12633" width="11.75" style="102" customWidth="1"/>
    <col min="12634" max="12634" width="27.75" style="102" customWidth="1"/>
    <col min="12635" max="12635" width="87.25" style="102" customWidth="1"/>
    <col min="12636" max="12636" width="11.375" style="102" customWidth="1"/>
    <col min="12637" max="12637" width="18.125" style="102" customWidth="1"/>
    <col min="12638" max="12638" width="6.875" style="102" customWidth="1"/>
    <col min="12639" max="12887" width="9" style="102"/>
    <col min="12888" max="12888" width="10.25" style="102" customWidth="1"/>
    <col min="12889" max="12889" width="11.75" style="102" customWidth="1"/>
    <col min="12890" max="12890" width="27.75" style="102" customWidth="1"/>
    <col min="12891" max="12891" width="87.25" style="102" customWidth="1"/>
    <col min="12892" max="12892" width="11.375" style="102" customWidth="1"/>
    <col min="12893" max="12893" width="18.125" style="102" customWidth="1"/>
    <col min="12894" max="12894" width="6.875" style="102" customWidth="1"/>
    <col min="12895" max="13143" width="9" style="102"/>
    <col min="13144" max="13144" width="10.25" style="102" customWidth="1"/>
    <col min="13145" max="13145" width="11.75" style="102" customWidth="1"/>
    <col min="13146" max="13146" width="27.75" style="102" customWidth="1"/>
    <col min="13147" max="13147" width="87.25" style="102" customWidth="1"/>
    <col min="13148" max="13148" width="11.375" style="102" customWidth="1"/>
    <col min="13149" max="13149" width="18.125" style="102" customWidth="1"/>
    <col min="13150" max="13150" width="6.875" style="102" customWidth="1"/>
    <col min="13151" max="13399" width="9" style="102"/>
    <col min="13400" max="13400" width="10.25" style="102" customWidth="1"/>
    <col min="13401" max="13401" width="11.75" style="102" customWidth="1"/>
    <col min="13402" max="13402" width="27.75" style="102" customWidth="1"/>
    <col min="13403" max="13403" width="87.25" style="102" customWidth="1"/>
    <col min="13404" max="13404" width="11.375" style="102" customWidth="1"/>
    <col min="13405" max="13405" width="18.125" style="102" customWidth="1"/>
    <col min="13406" max="13406" width="6.875" style="102" customWidth="1"/>
    <col min="13407" max="13655" width="9" style="102"/>
    <col min="13656" max="13656" width="10.25" style="102" customWidth="1"/>
    <col min="13657" max="13657" width="11.75" style="102" customWidth="1"/>
    <col min="13658" max="13658" width="27.75" style="102" customWidth="1"/>
    <col min="13659" max="13659" width="87.25" style="102" customWidth="1"/>
    <col min="13660" max="13660" width="11.375" style="102" customWidth="1"/>
    <col min="13661" max="13661" width="18.125" style="102" customWidth="1"/>
    <col min="13662" max="13662" width="6.875" style="102" customWidth="1"/>
    <col min="13663" max="13911" width="9" style="102"/>
    <col min="13912" max="13912" width="10.25" style="102" customWidth="1"/>
    <col min="13913" max="13913" width="11.75" style="102" customWidth="1"/>
    <col min="13914" max="13914" width="27.75" style="102" customWidth="1"/>
    <col min="13915" max="13915" width="87.25" style="102" customWidth="1"/>
    <col min="13916" max="13916" width="11.375" style="102" customWidth="1"/>
    <col min="13917" max="13917" width="18.125" style="102" customWidth="1"/>
    <col min="13918" max="13918" width="6.875" style="102" customWidth="1"/>
    <col min="13919" max="14167" width="9" style="102"/>
    <col min="14168" max="14168" width="10.25" style="102" customWidth="1"/>
    <col min="14169" max="14169" width="11.75" style="102" customWidth="1"/>
    <col min="14170" max="14170" width="27.75" style="102" customWidth="1"/>
    <col min="14171" max="14171" width="87.25" style="102" customWidth="1"/>
    <col min="14172" max="14172" width="11.375" style="102" customWidth="1"/>
    <col min="14173" max="14173" width="18.125" style="102" customWidth="1"/>
    <col min="14174" max="14174" width="6.875" style="102" customWidth="1"/>
    <col min="14175" max="14423" width="9" style="102"/>
    <col min="14424" max="14424" width="10.25" style="102" customWidth="1"/>
    <col min="14425" max="14425" width="11.75" style="102" customWidth="1"/>
    <col min="14426" max="14426" width="27.75" style="102" customWidth="1"/>
    <col min="14427" max="14427" width="87.25" style="102" customWidth="1"/>
    <col min="14428" max="14428" width="11.375" style="102" customWidth="1"/>
    <col min="14429" max="14429" width="18.125" style="102" customWidth="1"/>
    <col min="14430" max="14430" width="6.875" style="102" customWidth="1"/>
    <col min="14431" max="14679" width="9" style="102"/>
    <col min="14680" max="14680" width="10.25" style="102" customWidth="1"/>
    <col min="14681" max="14681" width="11.75" style="102" customWidth="1"/>
    <col min="14682" max="14682" width="27.75" style="102" customWidth="1"/>
    <col min="14683" max="14683" width="87.25" style="102" customWidth="1"/>
    <col min="14684" max="14684" width="11.375" style="102" customWidth="1"/>
    <col min="14685" max="14685" width="18.125" style="102" customWidth="1"/>
    <col min="14686" max="14686" width="6.875" style="102" customWidth="1"/>
    <col min="14687" max="14935" width="9" style="102"/>
    <col min="14936" max="14936" width="10.25" style="102" customWidth="1"/>
    <col min="14937" max="14937" width="11.75" style="102" customWidth="1"/>
    <col min="14938" max="14938" width="27.75" style="102" customWidth="1"/>
    <col min="14939" max="14939" width="87.25" style="102" customWidth="1"/>
    <col min="14940" max="14940" width="11.375" style="102" customWidth="1"/>
    <col min="14941" max="14941" width="18.125" style="102" customWidth="1"/>
    <col min="14942" max="14942" width="6.875" style="102" customWidth="1"/>
    <col min="14943" max="15191" width="9" style="102"/>
    <col min="15192" max="15192" width="10.25" style="102" customWidth="1"/>
    <col min="15193" max="15193" width="11.75" style="102" customWidth="1"/>
    <col min="15194" max="15194" width="27.75" style="102" customWidth="1"/>
    <col min="15195" max="15195" width="87.25" style="102" customWidth="1"/>
    <col min="15196" max="15196" width="11.375" style="102" customWidth="1"/>
    <col min="15197" max="15197" width="18.125" style="102" customWidth="1"/>
    <col min="15198" max="15198" width="6.875" style="102" customWidth="1"/>
    <col min="15199" max="15447" width="9" style="102"/>
    <col min="15448" max="15448" width="10.25" style="102" customWidth="1"/>
    <col min="15449" max="15449" width="11.75" style="102" customWidth="1"/>
    <col min="15450" max="15450" width="27.75" style="102" customWidth="1"/>
    <col min="15451" max="15451" width="87.25" style="102" customWidth="1"/>
    <col min="15452" max="15452" width="11.375" style="102" customWidth="1"/>
    <col min="15453" max="15453" width="18.125" style="102" customWidth="1"/>
    <col min="15454" max="15454" width="6.875" style="102" customWidth="1"/>
    <col min="15455" max="15703" width="9" style="102"/>
    <col min="15704" max="15704" width="10.25" style="102" customWidth="1"/>
    <col min="15705" max="15705" width="11.75" style="102" customWidth="1"/>
    <col min="15706" max="15706" width="27.75" style="102" customWidth="1"/>
    <col min="15707" max="15707" width="87.25" style="102" customWidth="1"/>
    <col min="15708" max="15708" width="11.375" style="102" customWidth="1"/>
    <col min="15709" max="15709" width="18.125" style="102" customWidth="1"/>
    <col min="15710" max="15710" width="6.875" style="102" customWidth="1"/>
    <col min="15711" max="15959" width="9" style="102"/>
    <col min="15960" max="15960" width="10.25" style="102" customWidth="1"/>
    <col min="15961" max="15961" width="11.75" style="102" customWidth="1"/>
    <col min="15962" max="15962" width="27.75" style="102" customWidth="1"/>
    <col min="15963" max="15963" width="87.25" style="102" customWidth="1"/>
    <col min="15964" max="15964" width="11.375" style="102" customWidth="1"/>
    <col min="15965" max="15965" width="18.125" style="102" customWidth="1"/>
    <col min="15966" max="15966" width="6.875" style="102" customWidth="1"/>
    <col min="15967" max="16384" width="9" style="102"/>
  </cols>
  <sheetData>
    <row r="1" spans="2:31" ht="20.100000000000001" customHeight="1">
      <c r="B1" s="395" t="s">
        <v>123</v>
      </c>
      <c r="C1" s="395"/>
      <c r="D1" s="395"/>
      <c r="E1" s="395"/>
      <c r="F1" s="395"/>
      <c r="I1" s="397" t="str">
        <f>B1</f>
        <v>（一社）三重県ＬＰガス協会　被害状況集計結果（ＬＰガス供給世帯等　被害状況）</v>
      </c>
      <c r="J1" s="397"/>
      <c r="K1" s="397"/>
      <c r="L1" s="397"/>
      <c r="M1" s="397"/>
      <c r="N1" s="397"/>
      <c r="Q1" s="395" t="str">
        <f>I1</f>
        <v>（一社）三重県ＬＰガス協会　被害状況集計結果（ＬＰガス供給世帯等　被害状況）</v>
      </c>
      <c r="R1" s="395"/>
      <c r="S1" s="395"/>
      <c r="T1" s="395"/>
      <c r="U1" s="395"/>
      <c r="X1" s="395" t="str">
        <f>Q1</f>
        <v>（一社）三重県ＬＰガス協会　被害状況集計結果（ＬＰガス供給世帯等　被害状況）</v>
      </c>
      <c r="Y1" s="395"/>
      <c r="Z1" s="395"/>
      <c r="AA1" s="395"/>
      <c r="AB1" s="395"/>
      <c r="AC1" s="105"/>
    </row>
    <row r="2" spans="2:31" ht="20.100000000000001" customHeight="1">
      <c r="B2" s="395" t="s">
        <v>122</v>
      </c>
      <c r="C2" s="395"/>
      <c r="D2" s="395"/>
      <c r="E2" s="395"/>
      <c r="F2" s="395"/>
      <c r="I2" s="397" t="str">
        <f>B2</f>
        <v>※工業用・簡易ガスを除く</v>
      </c>
      <c r="J2" s="397"/>
      <c r="K2" s="397"/>
      <c r="L2" s="397"/>
      <c r="M2" s="397"/>
      <c r="N2" s="397"/>
      <c r="Q2" s="395" t="s">
        <v>127</v>
      </c>
      <c r="R2" s="395"/>
      <c r="S2" s="395"/>
      <c r="T2" s="395"/>
      <c r="U2" s="395"/>
      <c r="X2" s="395" t="str">
        <f>Q2</f>
        <v>※工業用のみ</v>
      </c>
      <c r="Y2" s="395"/>
      <c r="Z2" s="395"/>
      <c r="AA2" s="395"/>
      <c r="AB2" s="395"/>
      <c r="AC2" s="105"/>
    </row>
    <row r="3" spans="2:31" ht="20.100000000000001" customHeight="1">
      <c r="B3" s="403" t="s">
        <v>1777</v>
      </c>
      <c r="C3" s="403"/>
      <c r="D3" s="403"/>
      <c r="E3" s="403"/>
      <c r="F3" s="403"/>
      <c r="I3" s="397" t="str">
        <f>B3</f>
        <v>（作成Ｎｏ   001   ）</v>
      </c>
      <c r="J3" s="397"/>
      <c r="K3" s="397"/>
      <c r="L3" s="397"/>
      <c r="M3" s="397"/>
      <c r="N3" s="397"/>
      <c r="Q3" s="397" t="str">
        <f>I3</f>
        <v>（作成Ｎｏ   001   ）</v>
      </c>
      <c r="R3" s="397"/>
      <c r="S3" s="397"/>
      <c r="T3" s="397"/>
      <c r="U3" s="397"/>
      <c r="V3" s="154"/>
      <c r="W3" s="154"/>
      <c r="X3" s="397" t="str">
        <f>Q3</f>
        <v>（作成Ｎｏ   001   ）</v>
      </c>
      <c r="Y3" s="397"/>
      <c r="Z3" s="397"/>
      <c r="AA3" s="397"/>
      <c r="AB3" s="397"/>
      <c r="AC3" s="397"/>
      <c r="AE3" s="154"/>
    </row>
    <row r="4" spans="2:31" ht="20.100000000000001" customHeight="1">
      <c r="B4" s="104" t="s">
        <v>64</v>
      </c>
      <c r="C4" s="420" t="s">
        <v>1780</v>
      </c>
      <c r="D4" s="420"/>
      <c r="E4" s="420"/>
      <c r="F4" s="103" t="s">
        <v>63</v>
      </c>
      <c r="I4" s="152" t="str">
        <f>B4</f>
        <v>作成日時（</v>
      </c>
      <c r="J4" s="425" t="str">
        <f>C4</f>
        <v xml:space="preserve">      年　 月      日　　  時　分</v>
      </c>
      <c r="K4" s="425"/>
      <c r="L4" s="152" t="str">
        <f>F4</f>
        <v>）</v>
      </c>
      <c r="M4" s="152"/>
      <c r="N4" s="152"/>
      <c r="Q4" s="154" t="str">
        <f>I4</f>
        <v>作成日時（</v>
      </c>
      <c r="R4" s="396" t="str">
        <f>J4</f>
        <v xml:space="preserve">      年　 月      日　　  時　分</v>
      </c>
      <c r="S4" s="396"/>
      <c r="T4" s="153" t="str">
        <f>L4</f>
        <v>）</v>
      </c>
      <c r="U4" s="153"/>
      <c r="X4" s="154" t="str">
        <f>Q4</f>
        <v>作成日時（</v>
      </c>
      <c r="Y4" s="396" t="str">
        <f>R4</f>
        <v xml:space="preserve">      年　 月      日　　  時　分</v>
      </c>
      <c r="Z4" s="396"/>
      <c r="AA4" s="153" t="str">
        <f>T4</f>
        <v>）</v>
      </c>
      <c r="AB4" s="153"/>
      <c r="AC4" s="105"/>
    </row>
    <row r="5" spans="2:31" ht="20.100000000000001" customHeight="1">
      <c r="B5" s="400" t="s">
        <v>0</v>
      </c>
      <c r="C5" s="106" t="s">
        <v>116</v>
      </c>
      <c r="D5" s="107" t="s">
        <v>117</v>
      </c>
      <c r="E5" s="108" t="s">
        <v>118</v>
      </c>
      <c r="F5" s="106" t="s">
        <v>119</v>
      </c>
      <c r="I5" s="400" t="s">
        <v>0</v>
      </c>
      <c r="J5" s="404" t="s">
        <v>126</v>
      </c>
      <c r="K5" s="405"/>
      <c r="L5" s="405"/>
      <c r="M5" s="405"/>
      <c r="N5" s="406"/>
      <c r="Q5" s="400" t="s">
        <v>0</v>
      </c>
      <c r="R5" s="106" t="s">
        <v>116</v>
      </c>
      <c r="S5" s="107" t="s">
        <v>117</v>
      </c>
      <c r="T5" s="108" t="s">
        <v>118</v>
      </c>
      <c r="U5" s="106" t="s">
        <v>119</v>
      </c>
      <c r="X5" s="400" t="s">
        <v>0</v>
      </c>
      <c r="Y5" s="404" t="s">
        <v>126</v>
      </c>
      <c r="Z5" s="405"/>
      <c r="AA5" s="405"/>
      <c r="AB5" s="405"/>
      <c r="AC5" s="406"/>
    </row>
    <row r="6" spans="2:31" ht="20.100000000000001" customHeight="1">
      <c r="B6" s="401"/>
      <c r="C6" s="407" t="s">
        <v>132</v>
      </c>
      <c r="D6" s="408" t="s">
        <v>133</v>
      </c>
      <c r="E6" s="409" t="s">
        <v>134</v>
      </c>
      <c r="F6" s="410" t="s">
        <v>135</v>
      </c>
      <c r="I6" s="401"/>
      <c r="J6" s="411" t="s">
        <v>138</v>
      </c>
      <c r="K6" s="412"/>
      <c r="L6" s="413"/>
      <c r="M6" s="421" t="s">
        <v>139</v>
      </c>
      <c r="N6" s="422"/>
      <c r="Q6" s="401"/>
      <c r="R6" s="407" t="s">
        <v>128</v>
      </c>
      <c r="S6" s="408" t="s">
        <v>129</v>
      </c>
      <c r="T6" s="409" t="s">
        <v>130</v>
      </c>
      <c r="U6" s="410" t="s">
        <v>131</v>
      </c>
      <c r="X6" s="401"/>
      <c r="Y6" s="411" t="s">
        <v>136</v>
      </c>
      <c r="Z6" s="412"/>
      <c r="AA6" s="413"/>
      <c r="AB6" s="416" t="s">
        <v>137</v>
      </c>
      <c r="AC6" s="417"/>
    </row>
    <row r="7" spans="2:31" ht="20.100000000000001" customHeight="1">
      <c r="B7" s="401"/>
      <c r="C7" s="407"/>
      <c r="D7" s="408"/>
      <c r="E7" s="409"/>
      <c r="F7" s="410"/>
      <c r="I7" s="401"/>
      <c r="J7" s="414"/>
      <c r="K7" s="395"/>
      <c r="L7" s="415"/>
      <c r="M7" s="423"/>
      <c r="N7" s="424"/>
      <c r="Q7" s="401"/>
      <c r="R7" s="407"/>
      <c r="S7" s="408"/>
      <c r="T7" s="409"/>
      <c r="U7" s="410"/>
      <c r="X7" s="401"/>
      <c r="Y7" s="414"/>
      <c r="Z7" s="395"/>
      <c r="AA7" s="415"/>
      <c r="AB7" s="418"/>
      <c r="AC7" s="419"/>
    </row>
    <row r="8" spans="2:31" ht="20.100000000000001" customHeight="1">
      <c r="B8" s="401"/>
      <c r="C8" s="407"/>
      <c r="D8" s="408"/>
      <c r="E8" s="409"/>
      <c r="F8" s="410"/>
      <c r="I8" s="401"/>
      <c r="J8" s="109"/>
      <c r="K8" s="398" t="s">
        <v>39</v>
      </c>
      <c r="L8" s="110" t="s">
        <v>120</v>
      </c>
      <c r="M8" s="111"/>
      <c r="N8" s="112" t="s">
        <v>121</v>
      </c>
      <c r="Q8" s="401"/>
      <c r="R8" s="407"/>
      <c r="S8" s="408"/>
      <c r="T8" s="409"/>
      <c r="U8" s="410"/>
      <c r="X8" s="401"/>
      <c r="Y8" s="109"/>
      <c r="Z8" s="398" t="s">
        <v>39</v>
      </c>
      <c r="AA8" s="110" t="s">
        <v>120</v>
      </c>
      <c r="AB8" s="111"/>
      <c r="AC8" s="112" t="s">
        <v>121</v>
      </c>
    </row>
    <row r="9" spans="2:31" s="113" customFormat="1" ht="20.100000000000001" customHeight="1">
      <c r="B9" s="402"/>
      <c r="C9" s="114" t="s">
        <v>125</v>
      </c>
      <c r="D9" s="115"/>
      <c r="E9" s="116"/>
      <c r="F9" s="117" t="s">
        <v>124</v>
      </c>
      <c r="I9" s="402"/>
      <c r="J9" s="118"/>
      <c r="K9" s="399"/>
      <c r="L9" s="119" t="s">
        <v>40</v>
      </c>
      <c r="M9" s="119"/>
      <c r="N9" s="120" t="s">
        <v>40</v>
      </c>
      <c r="Q9" s="402"/>
      <c r="R9" s="114" t="s">
        <v>125</v>
      </c>
      <c r="S9" s="115"/>
      <c r="T9" s="116"/>
      <c r="U9" s="117" t="s">
        <v>124</v>
      </c>
      <c r="X9" s="402"/>
      <c r="Y9" s="118"/>
      <c r="Z9" s="399"/>
      <c r="AA9" s="119" t="s">
        <v>40</v>
      </c>
      <c r="AB9" s="119"/>
      <c r="AC9" s="120" t="s">
        <v>40</v>
      </c>
    </row>
    <row r="10" spans="2:31" ht="20.100000000000001" customHeight="1">
      <c r="B10" s="121" t="s">
        <v>1</v>
      </c>
      <c r="C10" s="122">
        <f>SUM(C11:C39)</f>
        <v>0</v>
      </c>
      <c r="D10" s="123">
        <f t="shared" ref="D10:F10" si="0">SUM(D11:D39)</f>
        <v>0</v>
      </c>
      <c r="E10" s="124">
        <f t="shared" si="0"/>
        <v>0</v>
      </c>
      <c r="F10" s="125">
        <f t="shared" si="0"/>
        <v>0</v>
      </c>
      <c r="I10" s="121" t="s">
        <v>1</v>
      </c>
      <c r="J10" s="126">
        <f t="shared" ref="J10" si="1">SUM(J11:J39)</f>
        <v>0</v>
      </c>
      <c r="K10" s="127"/>
      <c r="L10" s="128">
        <f t="shared" ref="L10" si="2">SUM(L11:L39)</f>
        <v>0</v>
      </c>
      <c r="M10" s="128">
        <f t="shared" ref="M10" si="3">SUM(M11:M39)</f>
        <v>0</v>
      </c>
      <c r="N10" s="129">
        <f t="shared" ref="N10" si="4">SUM(N11:N39)</f>
        <v>0</v>
      </c>
      <c r="Q10" s="121" t="s">
        <v>1</v>
      </c>
      <c r="R10" s="122">
        <f t="shared" ref="R10" si="5">SUM(R11:R39)</f>
        <v>0</v>
      </c>
      <c r="S10" s="123">
        <f t="shared" ref="S10" si="6">SUM(S11:S39)</f>
        <v>0</v>
      </c>
      <c r="T10" s="124">
        <f t="shared" ref="T10" si="7">SUM(T11:T39)</f>
        <v>0</v>
      </c>
      <c r="U10" s="125">
        <f t="shared" ref="U10" si="8">SUM(U11:U39)</f>
        <v>0</v>
      </c>
      <c r="X10" s="121" t="s">
        <v>1</v>
      </c>
      <c r="Y10" s="126">
        <f t="shared" ref="Y10" si="9">SUM(Y11:Y39)</f>
        <v>0</v>
      </c>
      <c r="Z10" s="127"/>
      <c r="AA10" s="128">
        <f t="shared" ref="AA10" si="10">SUM(AA11:AA39)</f>
        <v>0</v>
      </c>
      <c r="AB10" s="128">
        <f t="shared" ref="AB10" si="11">SUM(AB11:AB39)</f>
        <v>0</v>
      </c>
      <c r="AC10" s="129">
        <f>SUM(AC11:AC39)</f>
        <v>0</v>
      </c>
    </row>
    <row r="11" spans="2:31" ht="20.100000000000001" customHeight="1">
      <c r="B11" s="130" t="s">
        <v>2</v>
      </c>
      <c r="C11" s="131">
        <f>'入力・集計シート（消費者世帯の被害）'!E7</f>
        <v>0</v>
      </c>
      <c r="D11" s="132">
        <f>'入力・集計シート（消費者世帯の被害）'!G7</f>
        <v>0</v>
      </c>
      <c r="E11" s="133">
        <f>'入力・集計シート（消費者世帯の被害）'!I7</f>
        <v>0</v>
      </c>
      <c r="F11" s="134">
        <f>'入力・集計シート（消費者世帯の被害）'!K7</f>
        <v>0</v>
      </c>
      <c r="I11" s="130" t="s">
        <v>2</v>
      </c>
      <c r="J11" s="132">
        <f>'入力・集計シート（消費者世帯の被害）'!M7</f>
        <v>0</v>
      </c>
      <c r="K11" s="202" t="str">
        <f>T('入力・集計シート（消費者世帯の被害）'!O7)</f>
        <v/>
      </c>
      <c r="L11" s="135">
        <f>'入力・集計シート（消費者世帯の被害）'!Q7</f>
        <v>0</v>
      </c>
      <c r="M11" s="135">
        <f>'入力・集計シート（消費者世帯の被害）'!S7</f>
        <v>0</v>
      </c>
      <c r="N11" s="136">
        <f>'入力・集計シート（消費者世帯の被害）'!U7</f>
        <v>0</v>
      </c>
      <c r="Q11" s="130" t="s">
        <v>2</v>
      </c>
      <c r="R11" s="131">
        <f>'入力・集計シート（消費者世帯の被害）'!F7</f>
        <v>0</v>
      </c>
      <c r="S11" s="132">
        <f>'入力・集計シート（消費者世帯の被害）'!H7</f>
        <v>0</v>
      </c>
      <c r="T11" s="133">
        <f>'入力・集計シート（消費者世帯の被害）'!J7</f>
        <v>0</v>
      </c>
      <c r="U11" s="134">
        <f>'入力・集計シート（消費者世帯の被害）'!L7</f>
        <v>0</v>
      </c>
      <c r="X11" s="130" t="s">
        <v>2</v>
      </c>
      <c r="Y11" s="132">
        <f>'入力・集計シート（消費者世帯の被害）'!N7</f>
        <v>0</v>
      </c>
      <c r="Z11" s="202" t="str">
        <f>T('入力・集計シート（消費者世帯の被害）'!P7)</f>
        <v/>
      </c>
      <c r="AA11" s="135">
        <f>'入力・集計シート（消費者世帯の被害）'!R7</f>
        <v>0</v>
      </c>
      <c r="AB11" s="135">
        <f>'入力・集計シート（消費者世帯の被害）'!T7</f>
        <v>0</v>
      </c>
      <c r="AC11" s="136">
        <f>'入力・集計シート（消費者世帯の被害）'!V7</f>
        <v>0</v>
      </c>
    </row>
    <row r="12" spans="2:31" ht="20.100000000000001" customHeight="1">
      <c r="B12" s="137" t="s">
        <v>3</v>
      </c>
      <c r="C12" s="138">
        <f>'入力・集計シート（消費者世帯の被害）'!E8</f>
        <v>0</v>
      </c>
      <c r="D12" s="139">
        <f>'入力・集計シート（消費者世帯の被害）'!G8</f>
        <v>0</v>
      </c>
      <c r="E12" s="140">
        <f>'入力・集計シート（消費者世帯の被害）'!I8</f>
        <v>0</v>
      </c>
      <c r="F12" s="141">
        <f>'入力・集計シート（消費者世帯の被害）'!K8</f>
        <v>0</v>
      </c>
      <c r="I12" s="137" t="s">
        <v>3</v>
      </c>
      <c r="J12" s="139">
        <f>'入力・集計シート（消費者世帯の被害）'!M8</f>
        <v>0</v>
      </c>
      <c r="K12" s="203" t="str">
        <f>T('入力・集計シート（消費者世帯の被害）'!O8)</f>
        <v/>
      </c>
      <c r="L12" s="142">
        <f>'入力・集計シート（消費者世帯の被害）'!Q8</f>
        <v>0</v>
      </c>
      <c r="M12" s="142">
        <f>'入力・集計シート（消費者世帯の被害）'!S8</f>
        <v>0</v>
      </c>
      <c r="N12" s="143">
        <f>'入力・集計シート（消費者世帯の被害）'!U8</f>
        <v>0</v>
      </c>
      <c r="Q12" s="137" t="s">
        <v>3</v>
      </c>
      <c r="R12" s="138">
        <f>'入力・集計シート（消費者世帯の被害）'!F8</f>
        <v>0</v>
      </c>
      <c r="S12" s="139">
        <f>'入力・集計シート（消費者世帯の被害）'!H8</f>
        <v>0</v>
      </c>
      <c r="T12" s="140">
        <f>'入力・集計シート（消費者世帯の被害）'!J8</f>
        <v>0</v>
      </c>
      <c r="U12" s="141">
        <f>'入力・集計シート（消費者世帯の被害）'!L8</f>
        <v>0</v>
      </c>
      <c r="X12" s="137" t="s">
        <v>3</v>
      </c>
      <c r="Y12" s="139">
        <f>'入力・集計シート（消費者世帯の被害）'!N8</f>
        <v>0</v>
      </c>
      <c r="Z12" s="203" t="str">
        <f>T('入力・集計シート（消費者世帯の被害）'!P8)</f>
        <v/>
      </c>
      <c r="AA12" s="142">
        <f>'入力・集計シート（消費者世帯の被害）'!R8</f>
        <v>0</v>
      </c>
      <c r="AB12" s="142">
        <f>'入力・集計シート（消費者世帯の被害）'!T8</f>
        <v>0</v>
      </c>
      <c r="AC12" s="143">
        <f>'入力・集計シート（消費者世帯の被害）'!V8</f>
        <v>0</v>
      </c>
    </row>
    <row r="13" spans="2:31" ht="20.100000000000001" customHeight="1">
      <c r="B13" s="137" t="s">
        <v>4</v>
      </c>
      <c r="C13" s="138">
        <f>'入力・集計シート（消費者世帯の被害）'!E9</f>
        <v>0</v>
      </c>
      <c r="D13" s="139">
        <f>'入力・集計シート（消費者世帯の被害）'!G9</f>
        <v>0</v>
      </c>
      <c r="E13" s="140">
        <f>'入力・集計シート（消費者世帯の被害）'!I9</f>
        <v>0</v>
      </c>
      <c r="F13" s="141">
        <f>'入力・集計シート（消費者世帯の被害）'!K9</f>
        <v>0</v>
      </c>
      <c r="I13" s="137" t="s">
        <v>4</v>
      </c>
      <c r="J13" s="139">
        <f>'入力・集計シート（消費者世帯の被害）'!M9</f>
        <v>0</v>
      </c>
      <c r="K13" s="203" t="str">
        <f>T('入力・集計シート（消費者世帯の被害）'!O9)</f>
        <v/>
      </c>
      <c r="L13" s="142">
        <f>'入力・集計シート（消費者世帯の被害）'!Q9</f>
        <v>0</v>
      </c>
      <c r="M13" s="142">
        <f>'入力・集計シート（消費者世帯の被害）'!S9</f>
        <v>0</v>
      </c>
      <c r="N13" s="143">
        <f>'入力・集計シート（消費者世帯の被害）'!U9</f>
        <v>0</v>
      </c>
      <c r="Q13" s="137" t="s">
        <v>4</v>
      </c>
      <c r="R13" s="138">
        <f>'入力・集計シート（消費者世帯の被害）'!F9</f>
        <v>0</v>
      </c>
      <c r="S13" s="139">
        <f>'入力・集計シート（消費者世帯の被害）'!H9</f>
        <v>0</v>
      </c>
      <c r="T13" s="140">
        <f>'入力・集計シート（消費者世帯の被害）'!J9</f>
        <v>0</v>
      </c>
      <c r="U13" s="141">
        <f>'入力・集計シート（消費者世帯の被害）'!L9</f>
        <v>0</v>
      </c>
      <c r="X13" s="137" t="s">
        <v>4</v>
      </c>
      <c r="Y13" s="139">
        <f>'入力・集計シート（消費者世帯の被害）'!N9</f>
        <v>0</v>
      </c>
      <c r="Z13" s="203" t="str">
        <f>T('入力・集計シート（消費者世帯の被害）'!P9)</f>
        <v/>
      </c>
      <c r="AA13" s="142">
        <f>'入力・集計シート（消費者世帯の被害）'!R9</f>
        <v>0</v>
      </c>
      <c r="AB13" s="142">
        <f>'入力・集計シート（消費者世帯の被害）'!T9</f>
        <v>0</v>
      </c>
      <c r="AC13" s="143">
        <f>'入力・集計シート（消費者世帯の被害）'!V9</f>
        <v>0</v>
      </c>
    </row>
    <row r="14" spans="2:31" ht="20.100000000000001" customHeight="1">
      <c r="B14" s="137" t="s">
        <v>5</v>
      </c>
      <c r="C14" s="138">
        <f>'入力・集計シート（消費者世帯の被害）'!E10</f>
        <v>0</v>
      </c>
      <c r="D14" s="139">
        <f>'入力・集計シート（消費者世帯の被害）'!G10</f>
        <v>0</v>
      </c>
      <c r="E14" s="140">
        <f>'入力・集計シート（消費者世帯の被害）'!I10</f>
        <v>0</v>
      </c>
      <c r="F14" s="141">
        <f>'入力・集計シート（消費者世帯の被害）'!K10</f>
        <v>0</v>
      </c>
      <c r="I14" s="137" t="s">
        <v>5</v>
      </c>
      <c r="J14" s="139">
        <f>'入力・集計シート（消費者世帯の被害）'!M10</f>
        <v>0</v>
      </c>
      <c r="K14" s="203" t="str">
        <f>T('入力・集計シート（消費者世帯の被害）'!O10)</f>
        <v/>
      </c>
      <c r="L14" s="142">
        <f>'入力・集計シート（消費者世帯の被害）'!Q10</f>
        <v>0</v>
      </c>
      <c r="M14" s="142">
        <f>'入力・集計シート（消費者世帯の被害）'!S10</f>
        <v>0</v>
      </c>
      <c r="N14" s="143">
        <f>'入力・集計シート（消費者世帯の被害）'!U10</f>
        <v>0</v>
      </c>
      <c r="Q14" s="137" t="s">
        <v>5</v>
      </c>
      <c r="R14" s="138">
        <f>'入力・集計シート（消費者世帯の被害）'!F10</f>
        <v>0</v>
      </c>
      <c r="S14" s="139">
        <f>'入力・集計シート（消費者世帯の被害）'!H10</f>
        <v>0</v>
      </c>
      <c r="T14" s="140">
        <f>'入力・集計シート（消費者世帯の被害）'!J10</f>
        <v>0</v>
      </c>
      <c r="U14" s="141">
        <f>'入力・集計シート（消費者世帯の被害）'!L10</f>
        <v>0</v>
      </c>
      <c r="X14" s="137" t="s">
        <v>5</v>
      </c>
      <c r="Y14" s="139">
        <f>'入力・集計シート（消費者世帯の被害）'!N10</f>
        <v>0</v>
      </c>
      <c r="Z14" s="203" t="str">
        <f>T('入力・集計シート（消費者世帯の被害）'!P10)</f>
        <v/>
      </c>
      <c r="AA14" s="142">
        <f>'入力・集計シート（消費者世帯の被害）'!R10</f>
        <v>0</v>
      </c>
      <c r="AB14" s="142">
        <f>'入力・集計シート（消費者世帯の被害）'!T10</f>
        <v>0</v>
      </c>
      <c r="AC14" s="143">
        <f>'入力・集計シート（消費者世帯の被害）'!V10</f>
        <v>0</v>
      </c>
    </row>
    <row r="15" spans="2:31" ht="20.100000000000001" customHeight="1">
      <c r="B15" s="137" t="s">
        <v>6</v>
      </c>
      <c r="C15" s="138">
        <f>'入力・集計シート（消費者世帯の被害）'!E11</f>
        <v>0</v>
      </c>
      <c r="D15" s="139">
        <f>'入力・集計シート（消費者世帯の被害）'!G11</f>
        <v>0</v>
      </c>
      <c r="E15" s="140">
        <f>'入力・集計シート（消費者世帯の被害）'!I11</f>
        <v>0</v>
      </c>
      <c r="F15" s="141">
        <f>'入力・集計シート（消費者世帯の被害）'!K11</f>
        <v>0</v>
      </c>
      <c r="I15" s="137" t="s">
        <v>6</v>
      </c>
      <c r="J15" s="139">
        <f>'入力・集計シート（消費者世帯の被害）'!M11</f>
        <v>0</v>
      </c>
      <c r="K15" s="203" t="str">
        <f>T('入力・集計シート（消費者世帯の被害）'!O11)</f>
        <v/>
      </c>
      <c r="L15" s="142">
        <f>'入力・集計シート（消費者世帯の被害）'!Q11</f>
        <v>0</v>
      </c>
      <c r="M15" s="142">
        <f>'入力・集計シート（消費者世帯の被害）'!S11</f>
        <v>0</v>
      </c>
      <c r="N15" s="143">
        <f>'入力・集計シート（消費者世帯の被害）'!U11</f>
        <v>0</v>
      </c>
      <c r="Q15" s="137" t="s">
        <v>6</v>
      </c>
      <c r="R15" s="138">
        <f>'入力・集計シート（消費者世帯の被害）'!F11</f>
        <v>0</v>
      </c>
      <c r="S15" s="139">
        <f>'入力・集計シート（消費者世帯の被害）'!H11</f>
        <v>0</v>
      </c>
      <c r="T15" s="140">
        <f>'入力・集計シート（消費者世帯の被害）'!J11</f>
        <v>0</v>
      </c>
      <c r="U15" s="141">
        <f>'入力・集計シート（消費者世帯の被害）'!L11</f>
        <v>0</v>
      </c>
      <c r="X15" s="137" t="s">
        <v>6</v>
      </c>
      <c r="Y15" s="139">
        <f>'入力・集計シート（消費者世帯の被害）'!N11</f>
        <v>0</v>
      </c>
      <c r="Z15" s="203" t="str">
        <f>T('入力・集計シート（消費者世帯の被害）'!P11)</f>
        <v/>
      </c>
      <c r="AA15" s="142">
        <f>'入力・集計シート（消費者世帯の被害）'!R11</f>
        <v>0</v>
      </c>
      <c r="AB15" s="142">
        <f>'入力・集計シート（消費者世帯の被害）'!T11</f>
        <v>0</v>
      </c>
      <c r="AC15" s="143">
        <f>'入力・集計シート（消費者世帯の被害）'!V11</f>
        <v>0</v>
      </c>
    </row>
    <row r="16" spans="2:31" ht="20.100000000000001" customHeight="1">
      <c r="B16" s="137" t="s">
        <v>7</v>
      </c>
      <c r="C16" s="138">
        <f>'入力・集計シート（消費者世帯の被害）'!E12</f>
        <v>0</v>
      </c>
      <c r="D16" s="139">
        <f>'入力・集計シート（消費者世帯の被害）'!G12</f>
        <v>0</v>
      </c>
      <c r="E16" s="140">
        <f>'入力・集計シート（消費者世帯の被害）'!I12</f>
        <v>0</v>
      </c>
      <c r="F16" s="141">
        <f>'入力・集計シート（消費者世帯の被害）'!K12</f>
        <v>0</v>
      </c>
      <c r="I16" s="137" t="s">
        <v>7</v>
      </c>
      <c r="J16" s="139">
        <f>'入力・集計シート（消費者世帯の被害）'!M12</f>
        <v>0</v>
      </c>
      <c r="K16" s="203" t="str">
        <f>T('入力・集計シート（消費者世帯の被害）'!O12)</f>
        <v/>
      </c>
      <c r="L16" s="142">
        <f>'入力・集計シート（消費者世帯の被害）'!Q12</f>
        <v>0</v>
      </c>
      <c r="M16" s="142">
        <f>'入力・集計シート（消費者世帯の被害）'!S12</f>
        <v>0</v>
      </c>
      <c r="N16" s="143">
        <f>'入力・集計シート（消費者世帯の被害）'!U12</f>
        <v>0</v>
      </c>
      <c r="Q16" s="137" t="s">
        <v>7</v>
      </c>
      <c r="R16" s="138">
        <f>'入力・集計シート（消費者世帯の被害）'!F12</f>
        <v>0</v>
      </c>
      <c r="S16" s="139">
        <f>'入力・集計シート（消費者世帯の被害）'!H12</f>
        <v>0</v>
      </c>
      <c r="T16" s="140">
        <f>'入力・集計シート（消費者世帯の被害）'!J12</f>
        <v>0</v>
      </c>
      <c r="U16" s="141">
        <f>'入力・集計シート（消費者世帯の被害）'!L12</f>
        <v>0</v>
      </c>
      <c r="X16" s="137" t="s">
        <v>7</v>
      </c>
      <c r="Y16" s="139">
        <f>'入力・集計シート（消費者世帯の被害）'!N12</f>
        <v>0</v>
      </c>
      <c r="Z16" s="203" t="str">
        <f>T('入力・集計シート（消費者世帯の被害）'!P12)</f>
        <v/>
      </c>
      <c r="AA16" s="142">
        <f>'入力・集計シート（消費者世帯の被害）'!R12</f>
        <v>0</v>
      </c>
      <c r="AB16" s="142">
        <f>'入力・集計シート（消費者世帯の被害）'!T12</f>
        <v>0</v>
      </c>
      <c r="AC16" s="143">
        <f>'入力・集計シート（消費者世帯の被害）'!V12</f>
        <v>0</v>
      </c>
    </row>
    <row r="17" spans="2:29" ht="20.100000000000001" customHeight="1">
      <c r="B17" s="137" t="s">
        <v>8</v>
      </c>
      <c r="C17" s="138">
        <f>'入力・集計シート（消費者世帯の被害）'!E13</f>
        <v>0</v>
      </c>
      <c r="D17" s="139">
        <f>'入力・集計シート（消費者世帯の被害）'!G13</f>
        <v>0</v>
      </c>
      <c r="E17" s="140">
        <f>'入力・集計シート（消費者世帯の被害）'!I13</f>
        <v>0</v>
      </c>
      <c r="F17" s="141">
        <f>'入力・集計シート（消費者世帯の被害）'!K13</f>
        <v>0</v>
      </c>
      <c r="I17" s="137" t="s">
        <v>8</v>
      </c>
      <c r="J17" s="139">
        <f>'入力・集計シート（消費者世帯の被害）'!M13</f>
        <v>0</v>
      </c>
      <c r="K17" s="203" t="str">
        <f>T('入力・集計シート（消費者世帯の被害）'!O13)</f>
        <v/>
      </c>
      <c r="L17" s="142">
        <f>'入力・集計シート（消費者世帯の被害）'!Q13</f>
        <v>0</v>
      </c>
      <c r="M17" s="142">
        <f>'入力・集計シート（消費者世帯の被害）'!S13</f>
        <v>0</v>
      </c>
      <c r="N17" s="143">
        <f>'入力・集計シート（消費者世帯の被害）'!U13</f>
        <v>0</v>
      </c>
      <c r="Q17" s="137" t="s">
        <v>8</v>
      </c>
      <c r="R17" s="138">
        <f>'入力・集計シート（消費者世帯の被害）'!F13</f>
        <v>0</v>
      </c>
      <c r="S17" s="139">
        <f>'入力・集計シート（消費者世帯の被害）'!H13</f>
        <v>0</v>
      </c>
      <c r="T17" s="140">
        <f>'入力・集計シート（消費者世帯の被害）'!J13</f>
        <v>0</v>
      </c>
      <c r="U17" s="141">
        <f>'入力・集計シート（消費者世帯の被害）'!L13</f>
        <v>0</v>
      </c>
      <c r="X17" s="137" t="s">
        <v>8</v>
      </c>
      <c r="Y17" s="139">
        <f>'入力・集計シート（消費者世帯の被害）'!N13</f>
        <v>0</v>
      </c>
      <c r="Z17" s="203" t="str">
        <f>T('入力・集計シート（消費者世帯の被害）'!P13)</f>
        <v/>
      </c>
      <c r="AA17" s="142">
        <f>'入力・集計シート（消費者世帯の被害）'!R13</f>
        <v>0</v>
      </c>
      <c r="AB17" s="142">
        <f>'入力・集計シート（消費者世帯の被害）'!T13</f>
        <v>0</v>
      </c>
      <c r="AC17" s="143">
        <f>'入力・集計シート（消費者世帯の被害）'!V13</f>
        <v>0</v>
      </c>
    </row>
    <row r="18" spans="2:29" ht="20.100000000000001" customHeight="1">
      <c r="B18" s="137" t="s">
        <v>9</v>
      </c>
      <c r="C18" s="138">
        <f>'入力・集計シート（消費者世帯の被害）'!E14</f>
        <v>0</v>
      </c>
      <c r="D18" s="139">
        <f>'入力・集計シート（消費者世帯の被害）'!G14</f>
        <v>0</v>
      </c>
      <c r="E18" s="140">
        <f>'入力・集計シート（消費者世帯の被害）'!I14</f>
        <v>0</v>
      </c>
      <c r="F18" s="141">
        <f>'入力・集計シート（消費者世帯の被害）'!K14</f>
        <v>0</v>
      </c>
      <c r="I18" s="137" t="s">
        <v>9</v>
      </c>
      <c r="J18" s="139">
        <f>'入力・集計シート（消費者世帯の被害）'!M14</f>
        <v>0</v>
      </c>
      <c r="K18" s="203" t="str">
        <f>T('入力・集計シート（消費者世帯の被害）'!O14)</f>
        <v/>
      </c>
      <c r="L18" s="142">
        <f>'入力・集計シート（消費者世帯の被害）'!Q14</f>
        <v>0</v>
      </c>
      <c r="M18" s="142">
        <f>'入力・集計シート（消費者世帯の被害）'!S14</f>
        <v>0</v>
      </c>
      <c r="N18" s="143">
        <f>'入力・集計シート（消費者世帯の被害）'!U14</f>
        <v>0</v>
      </c>
      <c r="Q18" s="137" t="s">
        <v>9</v>
      </c>
      <c r="R18" s="138">
        <f>'入力・集計シート（消費者世帯の被害）'!F14</f>
        <v>0</v>
      </c>
      <c r="S18" s="139">
        <f>'入力・集計シート（消費者世帯の被害）'!H14</f>
        <v>0</v>
      </c>
      <c r="T18" s="140">
        <f>'入力・集計シート（消費者世帯の被害）'!J14</f>
        <v>0</v>
      </c>
      <c r="U18" s="141">
        <f>'入力・集計シート（消費者世帯の被害）'!L14</f>
        <v>0</v>
      </c>
      <c r="X18" s="137" t="s">
        <v>9</v>
      </c>
      <c r="Y18" s="139">
        <f>'入力・集計シート（消費者世帯の被害）'!N14</f>
        <v>0</v>
      </c>
      <c r="Z18" s="203" t="str">
        <f>T('入力・集計シート（消費者世帯の被害）'!P14)</f>
        <v/>
      </c>
      <c r="AA18" s="142">
        <f>'入力・集計シート（消費者世帯の被害）'!R14</f>
        <v>0</v>
      </c>
      <c r="AB18" s="142">
        <f>'入力・集計シート（消費者世帯の被害）'!T14</f>
        <v>0</v>
      </c>
      <c r="AC18" s="143">
        <f>'入力・集計シート（消費者世帯の被害）'!V14</f>
        <v>0</v>
      </c>
    </row>
    <row r="19" spans="2:29" ht="20.100000000000001" customHeight="1">
      <c r="B19" s="137" t="s">
        <v>10</v>
      </c>
      <c r="C19" s="138">
        <f>'入力・集計シート（消費者世帯の被害）'!E15</f>
        <v>0</v>
      </c>
      <c r="D19" s="139">
        <f>'入力・集計シート（消費者世帯の被害）'!G15</f>
        <v>0</v>
      </c>
      <c r="E19" s="140">
        <f>'入力・集計シート（消費者世帯の被害）'!I15</f>
        <v>0</v>
      </c>
      <c r="F19" s="141">
        <f>'入力・集計シート（消費者世帯の被害）'!K15</f>
        <v>0</v>
      </c>
      <c r="I19" s="137" t="s">
        <v>10</v>
      </c>
      <c r="J19" s="139">
        <f>'入力・集計シート（消費者世帯の被害）'!M15</f>
        <v>0</v>
      </c>
      <c r="K19" s="203" t="str">
        <f>T('入力・集計シート（消費者世帯の被害）'!O15)</f>
        <v/>
      </c>
      <c r="L19" s="142">
        <f>'入力・集計シート（消費者世帯の被害）'!Q15</f>
        <v>0</v>
      </c>
      <c r="M19" s="142">
        <f>'入力・集計シート（消費者世帯の被害）'!S15</f>
        <v>0</v>
      </c>
      <c r="N19" s="143">
        <f>'入力・集計シート（消費者世帯の被害）'!U15</f>
        <v>0</v>
      </c>
      <c r="Q19" s="137" t="s">
        <v>10</v>
      </c>
      <c r="R19" s="138">
        <f>'入力・集計シート（消費者世帯の被害）'!F15</f>
        <v>0</v>
      </c>
      <c r="S19" s="139">
        <f>'入力・集計シート（消費者世帯の被害）'!H15</f>
        <v>0</v>
      </c>
      <c r="T19" s="140">
        <f>'入力・集計シート（消費者世帯の被害）'!J15</f>
        <v>0</v>
      </c>
      <c r="U19" s="141">
        <f>'入力・集計シート（消費者世帯の被害）'!L15</f>
        <v>0</v>
      </c>
      <c r="X19" s="137" t="s">
        <v>10</v>
      </c>
      <c r="Y19" s="139">
        <f>'入力・集計シート（消費者世帯の被害）'!N15</f>
        <v>0</v>
      </c>
      <c r="Z19" s="203" t="str">
        <f>T('入力・集計シート（消費者世帯の被害）'!P15)</f>
        <v/>
      </c>
      <c r="AA19" s="142">
        <f>'入力・集計シート（消費者世帯の被害）'!R15</f>
        <v>0</v>
      </c>
      <c r="AB19" s="142">
        <f>'入力・集計シート（消費者世帯の被害）'!T15</f>
        <v>0</v>
      </c>
      <c r="AC19" s="143">
        <f>'入力・集計シート（消費者世帯の被害）'!V15</f>
        <v>0</v>
      </c>
    </row>
    <row r="20" spans="2:29" ht="20.100000000000001" customHeight="1">
      <c r="B20" s="137" t="s">
        <v>11</v>
      </c>
      <c r="C20" s="138">
        <f>'入力・集計シート（消費者世帯の被害）'!E16</f>
        <v>0</v>
      </c>
      <c r="D20" s="139">
        <f>'入力・集計シート（消費者世帯の被害）'!G16</f>
        <v>0</v>
      </c>
      <c r="E20" s="140">
        <f>'入力・集計シート（消費者世帯の被害）'!I16</f>
        <v>0</v>
      </c>
      <c r="F20" s="141">
        <f>'入力・集計シート（消費者世帯の被害）'!K16</f>
        <v>0</v>
      </c>
      <c r="I20" s="137" t="s">
        <v>11</v>
      </c>
      <c r="J20" s="139">
        <f>'入力・集計シート（消費者世帯の被害）'!M16</f>
        <v>0</v>
      </c>
      <c r="K20" s="203" t="str">
        <f>T('入力・集計シート（消費者世帯の被害）'!O16)</f>
        <v/>
      </c>
      <c r="L20" s="142">
        <f>'入力・集計シート（消費者世帯の被害）'!Q16</f>
        <v>0</v>
      </c>
      <c r="M20" s="142">
        <f>'入力・集計シート（消費者世帯の被害）'!S16</f>
        <v>0</v>
      </c>
      <c r="N20" s="143">
        <f>'入力・集計シート（消費者世帯の被害）'!U16</f>
        <v>0</v>
      </c>
      <c r="Q20" s="137" t="s">
        <v>11</v>
      </c>
      <c r="R20" s="138">
        <f>'入力・集計シート（消費者世帯の被害）'!F16</f>
        <v>0</v>
      </c>
      <c r="S20" s="139">
        <f>'入力・集計シート（消費者世帯の被害）'!H16</f>
        <v>0</v>
      </c>
      <c r="T20" s="140">
        <f>'入力・集計シート（消費者世帯の被害）'!J16</f>
        <v>0</v>
      </c>
      <c r="U20" s="141">
        <f>'入力・集計シート（消費者世帯の被害）'!L16</f>
        <v>0</v>
      </c>
      <c r="X20" s="137" t="s">
        <v>11</v>
      </c>
      <c r="Y20" s="139">
        <f>'入力・集計シート（消費者世帯の被害）'!N16</f>
        <v>0</v>
      </c>
      <c r="Z20" s="203" t="str">
        <f>T('入力・集計シート（消費者世帯の被害）'!P16)</f>
        <v/>
      </c>
      <c r="AA20" s="142">
        <f>'入力・集計シート（消費者世帯の被害）'!R16</f>
        <v>0</v>
      </c>
      <c r="AB20" s="142">
        <f>'入力・集計シート（消費者世帯の被害）'!T16</f>
        <v>0</v>
      </c>
      <c r="AC20" s="143">
        <f>'入力・集計シート（消費者世帯の被害）'!V16</f>
        <v>0</v>
      </c>
    </row>
    <row r="21" spans="2:29" ht="20.100000000000001" customHeight="1">
      <c r="B21" s="137" t="s">
        <v>12</v>
      </c>
      <c r="C21" s="138">
        <f>'入力・集計シート（消費者世帯の被害）'!E17</f>
        <v>0</v>
      </c>
      <c r="D21" s="139">
        <f>'入力・集計シート（消費者世帯の被害）'!G17</f>
        <v>0</v>
      </c>
      <c r="E21" s="140">
        <f>'入力・集計シート（消費者世帯の被害）'!I17</f>
        <v>0</v>
      </c>
      <c r="F21" s="141">
        <f>'入力・集計シート（消費者世帯の被害）'!K17</f>
        <v>0</v>
      </c>
      <c r="I21" s="137" t="s">
        <v>12</v>
      </c>
      <c r="J21" s="139">
        <f>'入力・集計シート（消費者世帯の被害）'!M17</f>
        <v>0</v>
      </c>
      <c r="K21" s="203" t="str">
        <f>T('入力・集計シート（消費者世帯の被害）'!O17)</f>
        <v/>
      </c>
      <c r="L21" s="142">
        <f>'入力・集計シート（消費者世帯の被害）'!Q17</f>
        <v>0</v>
      </c>
      <c r="M21" s="142">
        <f>'入力・集計シート（消費者世帯の被害）'!S17</f>
        <v>0</v>
      </c>
      <c r="N21" s="143">
        <f>'入力・集計シート（消費者世帯の被害）'!U17</f>
        <v>0</v>
      </c>
      <c r="Q21" s="137" t="s">
        <v>12</v>
      </c>
      <c r="R21" s="138">
        <f>'入力・集計シート（消費者世帯の被害）'!F17</f>
        <v>0</v>
      </c>
      <c r="S21" s="139">
        <f>'入力・集計シート（消費者世帯の被害）'!H17</f>
        <v>0</v>
      </c>
      <c r="T21" s="140">
        <f>'入力・集計シート（消費者世帯の被害）'!J17</f>
        <v>0</v>
      </c>
      <c r="U21" s="141">
        <f>'入力・集計シート（消費者世帯の被害）'!L17</f>
        <v>0</v>
      </c>
      <c r="X21" s="137" t="s">
        <v>12</v>
      </c>
      <c r="Y21" s="139">
        <f>'入力・集計シート（消費者世帯の被害）'!N17</f>
        <v>0</v>
      </c>
      <c r="Z21" s="203" t="str">
        <f>T('入力・集計シート（消費者世帯の被害）'!P17)</f>
        <v/>
      </c>
      <c r="AA21" s="142">
        <f>'入力・集計シート（消費者世帯の被害）'!R17</f>
        <v>0</v>
      </c>
      <c r="AB21" s="142">
        <f>'入力・集計シート（消費者世帯の被害）'!T17</f>
        <v>0</v>
      </c>
      <c r="AC21" s="143">
        <f>'入力・集計シート（消費者世帯の被害）'!V17</f>
        <v>0</v>
      </c>
    </row>
    <row r="22" spans="2:29" ht="20.100000000000001" customHeight="1">
      <c r="B22" s="137" t="s">
        <v>13</v>
      </c>
      <c r="C22" s="138">
        <f>'入力・集計シート（消費者世帯の被害）'!E18</f>
        <v>0</v>
      </c>
      <c r="D22" s="139">
        <f>'入力・集計シート（消費者世帯の被害）'!G18</f>
        <v>0</v>
      </c>
      <c r="E22" s="140">
        <f>'入力・集計シート（消費者世帯の被害）'!I18</f>
        <v>0</v>
      </c>
      <c r="F22" s="141">
        <f>'入力・集計シート（消費者世帯の被害）'!K18</f>
        <v>0</v>
      </c>
      <c r="I22" s="137" t="s">
        <v>13</v>
      </c>
      <c r="J22" s="139">
        <f>'入力・集計シート（消費者世帯の被害）'!M18</f>
        <v>0</v>
      </c>
      <c r="K22" s="203" t="str">
        <f>T('入力・集計シート（消費者世帯の被害）'!O18)</f>
        <v/>
      </c>
      <c r="L22" s="142">
        <f>'入力・集計シート（消費者世帯の被害）'!Q18</f>
        <v>0</v>
      </c>
      <c r="M22" s="142">
        <f>'入力・集計シート（消費者世帯の被害）'!S18</f>
        <v>0</v>
      </c>
      <c r="N22" s="143">
        <f>'入力・集計シート（消費者世帯の被害）'!U18</f>
        <v>0</v>
      </c>
      <c r="Q22" s="137" t="s">
        <v>13</v>
      </c>
      <c r="R22" s="138">
        <f>'入力・集計シート（消費者世帯の被害）'!F18</f>
        <v>0</v>
      </c>
      <c r="S22" s="139">
        <f>'入力・集計シート（消費者世帯の被害）'!H18</f>
        <v>0</v>
      </c>
      <c r="T22" s="140">
        <f>'入力・集計シート（消費者世帯の被害）'!J18</f>
        <v>0</v>
      </c>
      <c r="U22" s="141">
        <f>'入力・集計シート（消費者世帯の被害）'!L18</f>
        <v>0</v>
      </c>
      <c r="X22" s="137" t="s">
        <v>13</v>
      </c>
      <c r="Y22" s="139">
        <f>'入力・集計シート（消費者世帯の被害）'!N18</f>
        <v>0</v>
      </c>
      <c r="Z22" s="203" t="str">
        <f>T('入力・集計シート（消費者世帯の被害）'!P18)</f>
        <v/>
      </c>
      <c r="AA22" s="142">
        <f>'入力・集計シート（消費者世帯の被害）'!R18</f>
        <v>0</v>
      </c>
      <c r="AB22" s="142">
        <f>'入力・集計シート（消費者世帯の被害）'!T18</f>
        <v>0</v>
      </c>
      <c r="AC22" s="143">
        <f>'入力・集計シート（消費者世帯の被害）'!V18</f>
        <v>0</v>
      </c>
    </row>
    <row r="23" spans="2:29" ht="20.100000000000001" customHeight="1">
      <c r="B23" s="137" t="s">
        <v>14</v>
      </c>
      <c r="C23" s="138">
        <f>'入力・集計シート（消費者世帯の被害）'!E19</f>
        <v>0</v>
      </c>
      <c r="D23" s="139">
        <f>'入力・集計シート（消費者世帯の被害）'!G19</f>
        <v>0</v>
      </c>
      <c r="E23" s="140">
        <f>'入力・集計シート（消費者世帯の被害）'!I19</f>
        <v>0</v>
      </c>
      <c r="F23" s="141">
        <f>'入力・集計シート（消費者世帯の被害）'!K19</f>
        <v>0</v>
      </c>
      <c r="I23" s="137" t="s">
        <v>14</v>
      </c>
      <c r="J23" s="139">
        <f>'入力・集計シート（消費者世帯の被害）'!M19</f>
        <v>0</v>
      </c>
      <c r="K23" s="203" t="str">
        <f>T('入力・集計シート（消費者世帯の被害）'!O19)</f>
        <v/>
      </c>
      <c r="L23" s="142">
        <f>'入力・集計シート（消費者世帯の被害）'!Q19</f>
        <v>0</v>
      </c>
      <c r="M23" s="142">
        <f>'入力・集計シート（消費者世帯の被害）'!S19</f>
        <v>0</v>
      </c>
      <c r="N23" s="143">
        <f>'入力・集計シート（消費者世帯の被害）'!U19</f>
        <v>0</v>
      </c>
      <c r="Q23" s="137" t="s">
        <v>14</v>
      </c>
      <c r="R23" s="138">
        <f>'入力・集計シート（消費者世帯の被害）'!F19</f>
        <v>0</v>
      </c>
      <c r="S23" s="139">
        <f>'入力・集計シート（消費者世帯の被害）'!H19</f>
        <v>0</v>
      </c>
      <c r="T23" s="140">
        <f>'入力・集計シート（消費者世帯の被害）'!J19</f>
        <v>0</v>
      </c>
      <c r="U23" s="141">
        <f>'入力・集計シート（消費者世帯の被害）'!L19</f>
        <v>0</v>
      </c>
      <c r="X23" s="137" t="s">
        <v>14</v>
      </c>
      <c r="Y23" s="139">
        <f>'入力・集計シート（消費者世帯の被害）'!N19</f>
        <v>0</v>
      </c>
      <c r="Z23" s="203" t="str">
        <f>T('入力・集計シート（消費者世帯の被害）'!P19)</f>
        <v/>
      </c>
      <c r="AA23" s="142">
        <f>'入力・集計シート（消費者世帯の被害）'!R19</f>
        <v>0</v>
      </c>
      <c r="AB23" s="142">
        <f>'入力・集計シート（消費者世帯の被害）'!T19</f>
        <v>0</v>
      </c>
      <c r="AC23" s="143">
        <f>'入力・集計シート（消費者世帯の被害）'!V19</f>
        <v>0</v>
      </c>
    </row>
    <row r="24" spans="2:29" ht="20.100000000000001" customHeight="1">
      <c r="B24" s="137" t="s">
        <v>15</v>
      </c>
      <c r="C24" s="138">
        <f>'入力・集計シート（消費者世帯の被害）'!E20</f>
        <v>0</v>
      </c>
      <c r="D24" s="139">
        <f>'入力・集計シート（消費者世帯の被害）'!G20</f>
        <v>0</v>
      </c>
      <c r="E24" s="140">
        <f>'入力・集計シート（消費者世帯の被害）'!I20</f>
        <v>0</v>
      </c>
      <c r="F24" s="141">
        <f>'入力・集計シート（消費者世帯の被害）'!K20</f>
        <v>0</v>
      </c>
      <c r="I24" s="137" t="s">
        <v>15</v>
      </c>
      <c r="J24" s="139">
        <f>'入力・集計シート（消費者世帯の被害）'!M20</f>
        <v>0</v>
      </c>
      <c r="K24" s="203" t="str">
        <f>T('入力・集計シート（消費者世帯の被害）'!O20)</f>
        <v/>
      </c>
      <c r="L24" s="142">
        <f>'入力・集計シート（消費者世帯の被害）'!Q20</f>
        <v>0</v>
      </c>
      <c r="M24" s="142">
        <f>'入力・集計シート（消費者世帯の被害）'!S20</f>
        <v>0</v>
      </c>
      <c r="N24" s="143">
        <f>'入力・集計シート（消費者世帯の被害）'!U20</f>
        <v>0</v>
      </c>
      <c r="Q24" s="137" t="s">
        <v>15</v>
      </c>
      <c r="R24" s="138">
        <f>'入力・集計シート（消費者世帯の被害）'!F20</f>
        <v>0</v>
      </c>
      <c r="S24" s="139">
        <f>'入力・集計シート（消費者世帯の被害）'!H20</f>
        <v>0</v>
      </c>
      <c r="T24" s="140">
        <f>'入力・集計シート（消費者世帯の被害）'!J20</f>
        <v>0</v>
      </c>
      <c r="U24" s="141">
        <f>'入力・集計シート（消費者世帯の被害）'!L20</f>
        <v>0</v>
      </c>
      <c r="X24" s="137" t="s">
        <v>15</v>
      </c>
      <c r="Y24" s="139">
        <f>'入力・集計シート（消費者世帯の被害）'!N20</f>
        <v>0</v>
      </c>
      <c r="Z24" s="203" t="str">
        <f>T('入力・集計シート（消費者世帯の被害）'!P20)</f>
        <v/>
      </c>
      <c r="AA24" s="142">
        <f>'入力・集計シート（消費者世帯の被害）'!R20</f>
        <v>0</v>
      </c>
      <c r="AB24" s="142">
        <f>'入力・集計シート（消費者世帯の被害）'!T20</f>
        <v>0</v>
      </c>
      <c r="AC24" s="143">
        <f>'入力・集計シート（消費者世帯の被害）'!V20</f>
        <v>0</v>
      </c>
    </row>
    <row r="25" spans="2:29" ht="20.100000000000001" customHeight="1">
      <c r="B25" s="137" t="s">
        <v>16</v>
      </c>
      <c r="C25" s="138">
        <f>'入力・集計シート（消費者世帯の被害）'!E21</f>
        <v>0</v>
      </c>
      <c r="D25" s="139">
        <f>'入力・集計シート（消費者世帯の被害）'!G21</f>
        <v>0</v>
      </c>
      <c r="E25" s="140">
        <f>'入力・集計シート（消費者世帯の被害）'!I21</f>
        <v>0</v>
      </c>
      <c r="F25" s="141">
        <f>'入力・集計シート（消費者世帯の被害）'!K21</f>
        <v>0</v>
      </c>
      <c r="I25" s="137" t="s">
        <v>16</v>
      </c>
      <c r="J25" s="139">
        <f>'入力・集計シート（消費者世帯の被害）'!M21</f>
        <v>0</v>
      </c>
      <c r="K25" s="203" t="str">
        <f>T('入力・集計シート（消費者世帯の被害）'!O21)</f>
        <v/>
      </c>
      <c r="L25" s="142">
        <f>'入力・集計シート（消費者世帯の被害）'!Q21</f>
        <v>0</v>
      </c>
      <c r="M25" s="142">
        <f>'入力・集計シート（消費者世帯の被害）'!S21</f>
        <v>0</v>
      </c>
      <c r="N25" s="143">
        <f>'入力・集計シート（消費者世帯の被害）'!U21</f>
        <v>0</v>
      </c>
      <c r="Q25" s="137" t="s">
        <v>16</v>
      </c>
      <c r="R25" s="138">
        <f>'入力・集計シート（消費者世帯の被害）'!F21</f>
        <v>0</v>
      </c>
      <c r="S25" s="139">
        <f>'入力・集計シート（消費者世帯の被害）'!H21</f>
        <v>0</v>
      </c>
      <c r="T25" s="140">
        <f>'入力・集計シート（消費者世帯の被害）'!J21</f>
        <v>0</v>
      </c>
      <c r="U25" s="141">
        <f>'入力・集計シート（消費者世帯の被害）'!L21</f>
        <v>0</v>
      </c>
      <c r="X25" s="137" t="s">
        <v>16</v>
      </c>
      <c r="Y25" s="139">
        <f>'入力・集計シート（消費者世帯の被害）'!N21</f>
        <v>0</v>
      </c>
      <c r="Z25" s="203" t="str">
        <f>T('入力・集計シート（消費者世帯の被害）'!P21)</f>
        <v/>
      </c>
      <c r="AA25" s="142">
        <f>'入力・集計シート（消費者世帯の被害）'!R21</f>
        <v>0</v>
      </c>
      <c r="AB25" s="142">
        <f>'入力・集計シート（消費者世帯の被害）'!T21</f>
        <v>0</v>
      </c>
      <c r="AC25" s="143">
        <f>'入力・集計シート（消費者世帯の被害）'!V21</f>
        <v>0</v>
      </c>
    </row>
    <row r="26" spans="2:29" ht="20.100000000000001" customHeight="1">
      <c r="B26" s="137" t="s">
        <v>17</v>
      </c>
      <c r="C26" s="138">
        <f>'入力・集計シート（消費者世帯の被害）'!E22</f>
        <v>0</v>
      </c>
      <c r="D26" s="139">
        <f>'入力・集計シート（消費者世帯の被害）'!G22</f>
        <v>0</v>
      </c>
      <c r="E26" s="140">
        <f>'入力・集計シート（消費者世帯の被害）'!I22</f>
        <v>0</v>
      </c>
      <c r="F26" s="141">
        <f>'入力・集計シート（消費者世帯の被害）'!K22</f>
        <v>0</v>
      </c>
      <c r="I26" s="137" t="s">
        <v>17</v>
      </c>
      <c r="J26" s="139">
        <f>'入力・集計シート（消費者世帯の被害）'!M22</f>
        <v>0</v>
      </c>
      <c r="K26" s="203" t="str">
        <f>T('入力・集計シート（消費者世帯の被害）'!O22)</f>
        <v/>
      </c>
      <c r="L26" s="142">
        <f>'入力・集計シート（消費者世帯の被害）'!Q22</f>
        <v>0</v>
      </c>
      <c r="M26" s="142">
        <f>'入力・集計シート（消費者世帯の被害）'!S22</f>
        <v>0</v>
      </c>
      <c r="N26" s="143">
        <f>'入力・集計シート（消費者世帯の被害）'!U22</f>
        <v>0</v>
      </c>
      <c r="Q26" s="137" t="s">
        <v>17</v>
      </c>
      <c r="R26" s="138">
        <f>'入力・集計シート（消費者世帯の被害）'!F22</f>
        <v>0</v>
      </c>
      <c r="S26" s="139">
        <f>'入力・集計シート（消費者世帯の被害）'!H22</f>
        <v>0</v>
      </c>
      <c r="T26" s="140">
        <f>'入力・集計シート（消費者世帯の被害）'!J22</f>
        <v>0</v>
      </c>
      <c r="U26" s="141">
        <f>'入力・集計シート（消費者世帯の被害）'!L22</f>
        <v>0</v>
      </c>
      <c r="X26" s="137" t="s">
        <v>17</v>
      </c>
      <c r="Y26" s="139">
        <f>'入力・集計シート（消費者世帯の被害）'!N22</f>
        <v>0</v>
      </c>
      <c r="Z26" s="203" t="str">
        <f>T('入力・集計シート（消費者世帯の被害）'!P22)</f>
        <v/>
      </c>
      <c r="AA26" s="142">
        <f>'入力・集計シート（消費者世帯の被害）'!R22</f>
        <v>0</v>
      </c>
      <c r="AB26" s="142">
        <f>'入力・集計シート（消費者世帯の被害）'!T22</f>
        <v>0</v>
      </c>
      <c r="AC26" s="143">
        <f>'入力・集計シート（消費者世帯の被害）'!V22</f>
        <v>0</v>
      </c>
    </row>
    <row r="27" spans="2:29" ht="20.100000000000001" customHeight="1">
      <c r="B27" s="137" t="s">
        <v>18</v>
      </c>
      <c r="C27" s="138">
        <f>'入力・集計シート（消費者世帯の被害）'!E23</f>
        <v>0</v>
      </c>
      <c r="D27" s="139">
        <f>'入力・集計シート（消費者世帯の被害）'!G23</f>
        <v>0</v>
      </c>
      <c r="E27" s="140">
        <f>'入力・集計シート（消費者世帯の被害）'!I23</f>
        <v>0</v>
      </c>
      <c r="F27" s="141">
        <f>'入力・集計シート（消費者世帯の被害）'!K23</f>
        <v>0</v>
      </c>
      <c r="I27" s="137" t="s">
        <v>18</v>
      </c>
      <c r="J27" s="139">
        <f>'入力・集計シート（消費者世帯の被害）'!M23</f>
        <v>0</v>
      </c>
      <c r="K27" s="203" t="str">
        <f>T('入力・集計シート（消費者世帯の被害）'!O23)</f>
        <v/>
      </c>
      <c r="L27" s="142">
        <f>'入力・集計シート（消費者世帯の被害）'!Q23</f>
        <v>0</v>
      </c>
      <c r="M27" s="142">
        <f>'入力・集計シート（消費者世帯の被害）'!S23</f>
        <v>0</v>
      </c>
      <c r="N27" s="143">
        <f>'入力・集計シート（消費者世帯の被害）'!U23</f>
        <v>0</v>
      </c>
      <c r="Q27" s="137" t="s">
        <v>18</v>
      </c>
      <c r="R27" s="138">
        <f>'入力・集計シート（消費者世帯の被害）'!F23</f>
        <v>0</v>
      </c>
      <c r="S27" s="139">
        <f>'入力・集計シート（消費者世帯の被害）'!H23</f>
        <v>0</v>
      </c>
      <c r="T27" s="140">
        <f>'入力・集計シート（消費者世帯の被害）'!J23</f>
        <v>0</v>
      </c>
      <c r="U27" s="141">
        <f>'入力・集計シート（消費者世帯の被害）'!L23</f>
        <v>0</v>
      </c>
      <c r="X27" s="137" t="s">
        <v>18</v>
      </c>
      <c r="Y27" s="139">
        <f>'入力・集計シート（消費者世帯の被害）'!N23</f>
        <v>0</v>
      </c>
      <c r="Z27" s="203" t="str">
        <f>T('入力・集計シート（消費者世帯の被害）'!P23)</f>
        <v/>
      </c>
      <c r="AA27" s="142">
        <f>'入力・集計シート（消費者世帯の被害）'!R23</f>
        <v>0</v>
      </c>
      <c r="AB27" s="142">
        <f>'入力・集計シート（消費者世帯の被害）'!T23</f>
        <v>0</v>
      </c>
      <c r="AC27" s="143">
        <f>'入力・集計シート（消費者世帯の被害）'!V23</f>
        <v>0</v>
      </c>
    </row>
    <row r="28" spans="2:29" ht="20.100000000000001" customHeight="1">
      <c r="B28" s="137" t="s">
        <v>19</v>
      </c>
      <c r="C28" s="138">
        <f>'入力・集計シート（消費者世帯の被害）'!E24</f>
        <v>0</v>
      </c>
      <c r="D28" s="139">
        <f>'入力・集計シート（消費者世帯の被害）'!G24</f>
        <v>0</v>
      </c>
      <c r="E28" s="140">
        <f>'入力・集計シート（消費者世帯の被害）'!I24</f>
        <v>0</v>
      </c>
      <c r="F28" s="141">
        <f>'入力・集計シート（消費者世帯の被害）'!K24</f>
        <v>0</v>
      </c>
      <c r="I28" s="137" t="s">
        <v>19</v>
      </c>
      <c r="J28" s="139">
        <f>'入力・集計シート（消費者世帯の被害）'!M24</f>
        <v>0</v>
      </c>
      <c r="K28" s="203" t="str">
        <f>T('入力・集計シート（消費者世帯の被害）'!O24)</f>
        <v/>
      </c>
      <c r="L28" s="142">
        <f>'入力・集計シート（消費者世帯の被害）'!Q24</f>
        <v>0</v>
      </c>
      <c r="M28" s="142">
        <f>'入力・集計シート（消費者世帯の被害）'!S24</f>
        <v>0</v>
      </c>
      <c r="N28" s="143">
        <f>'入力・集計シート（消費者世帯の被害）'!U24</f>
        <v>0</v>
      </c>
      <c r="Q28" s="137" t="s">
        <v>19</v>
      </c>
      <c r="R28" s="138">
        <f>'入力・集計シート（消費者世帯の被害）'!F24</f>
        <v>0</v>
      </c>
      <c r="S28" s="139">
        <f>'入力・集計シート（消費者世帯の被害）'!H24</f>
        <v>0</v>
      </c>
      <c r="T28" s="140">
        <f>'入力・集計シート（消費者世帯の被害）'!J24</f>
        <v>0</v>
      </c>
      <c r="U28" s="141">
        <f>'入力・集計シート（消費者世帯の被害）'!L24</f>
        <v>0</v>
      </c>
      <c r="X28" s="137" t="s">
        <v>19</v>
      </c>
      <c r="Y28" s="139">
        <f>'入力・集計シート（消費者世帯の被害）'!N24</f>
        <v>0</v>
      </c>
      <c r="Z28" s="203" t="str">
        <f>T('入力・集計シート（消費者世帯の被害）'!P24)</f>
        <v/>
      </c>
      <c r="AA28" s="142">
        <f>'入力・集計シート（消費者世帯の被害）'!R24</f>
        <v>0</v>
      </c>
      <c r="AB28" s="142">
        <f>'入力・集計シート（消費者世帯の被害）'!T24</f>
        <v>0</v>
      </c>
      <c r="AC28" s="143">
        <f>'入力・集計シート（消費者世帯の被害）'!V24</f>
        <v>0</v>
      </c>
    </row>
    <row r="29" spans="2:29" ht="20.100000000000001" customHeight="1">
      <c r="B29" s="137" t="s">
        <v>20</v>
      </c>
      <c r="C29" s="138">
        <f>'入力・集計シート（消費者世帯の被害）'!E25</f>
        <v>0</v>
      </c>
      <c r="D29" s="139">
        <f>'入力・集計シート（消費者世帯の被害）'!G25</f>
        <v>0</v>
      </c>
      <c r="E29" s="140">
        <f>'入力・集計シート（消費者世帯の被害）'!I25</f>
        <v>0</v>
      </c>
      <c r="F29" s="141">
        <f>'入力・集計シート（消費者世帯の被害）'!K25</f>
        <v>0</v>
      </c>
      <c r="I29" s="137" t="s">
        <v>20</v>
      </c>
      <c r="J29" s="139">
        <f>'入力・集計シート（消費者世帯の被害）'!M25</f>
        <v>0</v>
      </c>
      <c r="K29" s="203" t="str">
        <f>T('入力・集計シート（消費者世帯の被害）'!O25)</f>
        <v/>
      </c>
      <c r="L29" s="142">
        <f>'入力・集計シート（消費者世帯の被害）'!Q25</f>
        <v>0</v>
      </c>
      <c r="M29" s="142">
        <f>'入力・集計シート（消費者世帯の被害）'!S25</f>
        <v>0</v>
      </c>
      <c r="N29" s="143">
        <f>'入力・集計シート（消費者世帯の被害）'!U25</f>
        <v>0</v>
      </c>
      <c r="Q29" s="137" t="s">
        <v>20</v>
      </c>
      <c r="R29" s="138">
        <f>'入力・集計シート（消費者世帯の被害）'!F25</f>
        <v>0</v>
      </c>
      <c r="S29" s="139">
        <f>'入力・集計シート（消費者世帯の被害）'!H25</f>
        <v>0</v>
      </c>
      <c r="T29" s="140">
        <f>'入力・集計シート（消費者世帯の被害）'!J25</f>
        <v>0</v>
      </c>
      <c r="U29" s="141">
        <f>'入力・集計シート（消費者世帯の被害）'!L25</f>
        <v>0</v>
      </c>
      <c r="X29" s="137" t="s">
        <v>20</v>
      </c>
      <c r="Y29" s="139">
        <f>'入力・集計シート（消費者世帯の被害）'!N25</f>
        <v>0</v>
      </c>
      <c r="Z29" s="203" t="str">
        <f>T('入力・集計シート（消費者世帯の被害）'!P25)</f>
        <v/>
      </c>
      <c r="AA29" s="142">
        <f>'入力・集計シート（消費者世帯の被害）'!R25</f>
        <v>0</v>
      </c>
      <c r="AB29" s="142">
        <f>'入力・集計シート（消費者世帯の被害）'!T25</f>
        <v>0</v>
      </c>
      <c r="AC29" s="143">
        <f>'入力・集計シート（消費者世帯の被害）'!V25</f>
        <v>0</v>
      </c>
    </row>
    <row r="30" spans="2:29" ht="20.100000000000001" customHeight="1">
      <c r="B30" s="137" t="s">
        <v>21</v>
      </c>
      <c r="C30" s="138">
        <f>'入力・集計シート（消費者世帯の被害）'!E26</f>
        <v>0</v>
      </c>
      <c r="D30" s="139">
        <f>'入力・集計シート（消費者世帯の被害）'!G26</f>
        <v>0</v>
      </c>
      <c r="E30" s="140">
        <f>'入力・集計シート（消費者世帯の被害）'!I26</f>
        <v>0</v>
      </c>
      <c r="F30" s="141">
        <f>'入力・集計シート（消費者世帯の被害）'!K26</f>
        <v>0</v>
      </c>
      <c r="I30" s="137" t="s">
        <v>21</v>
      </c>
      <c r="J30" s="139">
        <f>'入力・集計シート（消費者世帯の被害）'!M26</f>
        <v>0</v>
      </c>
      <c r="K30" s="203" t="str">
        <f>T('入力・集計シート（消費者世帯の被害）'!O26)</f>
        <v/>
      </c>
      <c r="L30" s="142">
        <f>'入力・集計シート（消費者世帯の被害）'!Q26</f>
        <v>0</v>
      </c>
      <c r="M30" s="142">
        <f>'入力・集計シート（消費者世帯の被害）'!S26</f>
        <v>0</v>
      </c>
      <c r="N30" s="143">
        <f>'入力・集計シート（消費者世帯の被害）'!U26</f>
        <v>0</v>
      </c>
      <c r="Q30" s="137" t="s">
        <v>21</v>
      </c>
      <c r="R30" s="138">
        <f>'入力・集計シート（消費者世帯の被害）'!F26</f>
        <v>0</v>
      </c>
      <c r="S30" s="139">
        <f>'入力・集計シート（消費者世帯の被害）'!H26</f>
        <v>0</v>
      </c>
      <c r="T30" s="140">
        <f>'入力・集計シート（消費者世帯の被害）'!J26</f>
        <v>0</v>
      </c>
      <c r="U30" s="141">
        <f>'入力・集計シート（消費者世帯の被害）'!L26</f>
        <v>0</v>
      </c>
      <c r="X30" s="137" t="s">
        <v>21</v>
      </c>
      <c r="Y30" s="139">
        <f>'入力・集計シート（消費者世帯の被害）'!N26</f>
        <v>0</v>
      </c>
      <c r="Z30" s="203" t="str">
        <f>T('入力・集計シート（消費者世帯の被害）'!P26)</f>
        <v/>
      </c>
      <c r="AA30" s="142">
        <f>'入力・集計シート（消費者世帯の被害）'!R26</f>
        <v>0</v>
      </c>
      <c r="AB30" s="142">
        <f>'入力・集計シート（消費者世帯の被害）'!T26</f>
        <v>0</v>
      </c>
      <c r="AC30" s="143">
        <f>'入力・集計シート（消費者世帯の被害）'!V26</f>
        <v>0</v>
      </c>
    </row>
    <row r="31" spans="2:29" ht="20.100000000000001" customHeight="1">
      <c r="B31" s="137" t="s">
        <v>22</v>
      </c>
      <c r="C31" s="138">
        <f>'入力・集計シート（消費者世帯の被害）'!E27</f>
        <v>0</v>
      </c>
      <c r="D31" s="139">
        <f>'入力・集計シート（消費者世帯の被害）'!G27</f>
        <v>0</v>
      </c>
      <c r="E31" s="140">
        <f>'入力・集計シート（消費者世帯の被害）'!I27</f>
        <v>0</v>
      </c>
      <c r="F31" s="141">
        <f>'入力・集計シート（消費者世帯の被害）'!K27</f>
        <v>0</v>
      </c>
      <c r="I31" s="137" t="s">
        <v>22</v>
      </c>
      <c r="J31" s="139">
        <f>'入力・集計シート（消費者世帯の被害）'!M27</f>
        <v>0</v>
      </c>
      <c r="K31" s="203" t="str">
        <f>T('入力・集計シート（消費者世帯の被害）'!O27)</f>
        <v/>
      </c>
      <c r="L31" s="142">
        <f>'入力・集計シート（消費者世帯の被害）'!Q27</f>
        <v>0</v>
      </c>
      <c r="M31" s="142">
        <f>'入力・集計シート（消費者世帯の被害）'!S27</f>
        <v>0</v>
      </c>
      <c r="N31" s="143">
        <f>'入力・集計シート（消費者世帯の被害）'!U27</f>
        <v>0</v>
      </c>
      <c r="Q31" s="137" t="s">
        <v>22</v>
      </c>
      <c r="R31" s="138">
        <f>'入力・集計シート（消費者世帯の被害）'!F27</f>
        <v>0</v>
      </c>
      <c r="S31" s="139">
        <f>'入力・集計シート（消費者世帯の被害）'!H27</f>
        <v>0</v>
      </c>
      <c r="T31" s="140">
        <f>'入力・集計シート（消費者世帯の被害）'!J27</f>
        <v>0</v>
      </c>
      <c r="U31" s="141">
        <f>'入力・集計シート（消費者世帯の被害）'!L27</f>
        <v>0</v>
      </c>
      <c r="X31" s="137" t="s">
        <v>22</v>
      </c>
      <c r="Y31" s="139">
        <f>'入力・集計シート（消費者世帯の被害）'!N27</f>
        <v>0</v>
      </c>
      <c r="Z31" s="203" t="str">
        <f>T('入力・集計シート（消費者世帯の被害）'!P27)</f>
        <v/>
      </c>
      <c r="AA31" s="142">
        <f>'入力・集計シート（消費者世帯の被害）'!R27</f>
        <v>0</v>
      </c>
      <c r="AB31" s="142">
        <f>'入力・集計シート（消費者世帯の被害）'!T27</f>
        <v>0</v>
      </c>
      <c r="AC31" s="143">
        <f>'入力・集計シート（消費者世帯の被害）'!V27</f>
        <v>0</v>
      </c>
    </row>
    <row r="32" spans="2:29" ht="20.100000000000001" customHeight="1">
      <c r="B32" s="137" t="s">
        <v>23</v>
      </c>
      <c r="C32" s="138">
        <f>'入力・集計シート（消費者世帯の被害）'!E28</f>
        <v>0</v>
      </c>
      <c r="D32" s="139">
        <f>'入力・集計シート（消費者世帯の被害）'!G28</f>
        <v>0</v>
      </c>
      <c r="E32" s="140">
        <f>'入力・集計シート（消費者世帯の被害）'!I28</f>
        <v>0</v>
      </c>
      <c r="F32" s="141">
        <f>'入力・集計シート（消費者世帯の被害）'!K28</f>
        <v>0</v>
      </c>
      <c r="I32" s="137" t="s">
        <v>23</v>
      </c>
      <c r="J32" s="139">
        <f>'入力・集計シート（消費者世帯の被害）'!M28</f>
        <v>0</v>
      </c>
      <c r="K32" s="203" t="str">
        <f>T('入力・集計シート（消費者世帯の被害）'!O28)</f>
        <v/>
      </c>
      <c r="L32" s="142">
        <f>'入力・集計シート（消費者世帯の被害）'!Q28</f>
        <v>0</v>
      </c>
      <c r="M32" s="142">
        <f>'入力・集計シート（消費者世帯の被害）'!S28</f>
        <v>0</v>
      </c>
      <c r="N32" s="143">
        <f>'入力・集計シート（消費者世帯の被害）'!U28</f>
        <v>0</v>
      </c>
      <c r="Q32" s="137" t="s">
        <v>23</v>
      </c>
      <c r="R32" s="138">
        <f>'入力・集計シート（消費者世帯の被害）'!F28</f>
        <v>0</v>
      </c>
      <c r="S32" s="139">
        <f>'入力・集計シート（消費者世帯の被害）'!H28</f>
        <v>0</v>
      </c>
      <c r="T32" s="140">
        <f>'入力・集計シート（消費者世帯の被害）'!J28</f>
        <v>0</v>
      </c>
      <c r="U32" s="141">
        <f>'入力・集計シート（消費者世帯の被害）'!L28</f>
        <v>0</v>
      </c>
      <c r="X32" s="137" t="s">
        <v>23</v>
      </c>
      <c r="Y32" s="139">
        <f>'入力・集計シート（消費者世帯の被害）'!N28</f>
        <v>0</v>
      </c>
      <c r="Z32" s="203" t="str">
        <f>T('入力・集計シート（消費者世帯の被害）'!P28)</f>
        <v/>
      </c>
      <c r="AA32" s="142">
        <f>'入力・集計シート（消費者世帯の被害）'!R28</f>
        <v>0</v>
      </c>
      <c r="AB32" s="142">
        <f>'入力・集計シート（消費者世帯の被害）'!T28</f>
        <v>0</v>
      </c>
      <c r="AC32" s="143">
        <f>'入力・集計シート（消費者世帯の被害）'!V28</f>
        <v>0</v>
      </c>
    </row>
    <row r="33" spans="2:29" ht="20.100000000000001" customHeight="1">
      <c r="B33" s="137" t="s">
        <v>24</v>
      </c>
      <c r="C33" s="138">
        <f>'入力・集計シート（消費者世帯の被害）'!E29</f>
        <v>0</v>
      </c>
      <c r="D33" s="139">
        <f>'入力・集計シート（消費者世帯の被害）'!G29</f>
        <v>0</v>
      </c>
      <c r="E33" s="140">
        <f>'入力・集計シート（消費者世帯の被害）'!I29</f>
        <v>0</v>
      </c>
      <c r="F33" s="141">
        <f>'入力・集計シート（消費者世帯の被害）'!K29</f>
        <v>0</v>
      </c>
      <c r="I33" s="137" t="s">
        <v>24</v>
      </c>
      <c r="J33" s="139">
        <f>'入力・集計シート（消費者世帯の被害）'!M29</f>
        <v>0</v>
      </c>
      <c r="K33" s="203" t="str">
        <f>T('入力・集計シート（消費者世帯の被害）'!O29)</f>
        <v/>
      </c>
      <c r="L33" s="142">
        <f>'入力・集計シート（消費者世帯の被害）'!Q29</f>
        <v>0</v>
      </c>
      <c r="M33" s="142">
        <f>'入力・集計シート（消費者世帯の被害）'!S29</f>
        <v>0</v>
      </c>
      <c r="N33" s="143">
        <f>'入力・集計シート（消費者世帯の被害）'!U29</f>
        <v>0</v>
      </c>
      <c r="Q33" s="137" t="s">
        <v>24</v>
      </c>
      <c r="R33" s="138">
        <f>'入力・集計シート（消費者世帯の被害）'!F29</f>
        <v>0</v>
      </c>
      <c r="S33" s="139">
        <f>'入力・集計シート（消費者世帯の被害）'!H29</f>
        <v>0</v>
      </c>
      <c r="T33" s="140">
        <f>'入力・集計シート（消費者世帯の被害）'!J29</f>
        <v>0</v>
      </c>
      <c r="U33" s="141">
        <f>'入力・集計シート（消費者世帯の被害）'!L29</f>
        <v>0</v>
      </c>
      <c r="X33" s="137" t="s">
        <v>24</v>
      </c>
      <c r="Y33" s="139">
        <f>'入力・集計シート（消費者世帯の被害）'!N29</f>
        <v>0</v>
      </c>
      <c r="Z33" s="203" t="str">
        <f>T('入力・集計シート（消費者世帯の被害）'!P29)</f>
        <v/>
      </c>
      <c r="AA33" s="142">
        <f>'入力・集計シート（消費者世帯の被害）'!R29</f>
        <v>0</v>
      </c>
      <c r="AB33" s="142">
        <f>'入力・集計シート（消費者世帯の被害）'!T29</f>
        <v>0</v>
      </c>
      <c r="AC33" s="143">
        <f>'入力・集計シート（消費者世帯の被害）'!V29</f>
        <v>0</v>
      </c>
    </row>
    <row r="34" spans="2:29" ht="20.100000000000001" customHeight="1">
      <c r="B34" s="137" t="s">
        <v>25</v>
      </c>
      <c r="C34" s="138">
        <f>'入力・集計シート（消費者世帯の被害）'!E30</f>
        <v>0</v>
      </c>
      <c r="D34" s="139">
        <f>'入力・集計シート（消費者世帯の被害）'!G30</f>
        <v>0</v>
      </c>
      <c r="E34" s="140">
        <f>'入力・集計シート（消費者世帯の被害）'!I30</f>
        <v>0</v>
      </c>
      <c r="F34" s="141">
        <f>'入力・集計シート（消費者世帯の被害）'!K30</f>
        <v>0</v>
      </c>
      <c r="I34" s="137" t="s">
        <v>25</v>
      </c>
      <c r="J34" s="139">
        <f>'入力・集計シート（消費者世帯の被害）'!M30</f>
        <v>0</v>
      </c>
      <c r="K34" s="203" t="str">
        <f>T('入力・集計シート（消費者世帯の被害）'!O30)</f>
        <v/>
      </c>
      <c r="L34" s="142">
        <f>'入力・集計シート（消費者世帯の被害）'!Q30</f>
        <v>0</v>
      </c>
      <c r="M34" s="142">
        <f>'入力・集計シート（消費者世帯の被害）'!S30</f>
        <v>0</v>
      </c>
      <c r="N34" s="143">
        <f>'入力・集計シート（消費者世帯の被害）'!U30</f>
        <v>0</v>
      </c>
      <c r="Q34" s="137" t="s">
        <v>25</v>
      </c>
      <c r="R34" s="138">
        <f>'入力・集計シート（消費者世帯の被害）'!F30</f>
        <v>0</v>
      </c>
      <c r="S34" s="139">
        <f>'入力・集計シート（消費者世帯の被害）'!H30</f>
        <v>0</v>
      </c>
      <c r="T34" s="140">
        <f>'入力・集計シート（消費者世帯の被害）'!J30</f>
        <v>0</v>
      </c>
      <c r="U34" s="141">
        <f>'入力・集計シート（消費者世帯の被害）'!L30</f>
        <v>0</v>
      </c>
      <c r="X34" s="137" t="s">
        <v>25</v>
      </c>
      <c r="Y34" s="139">
        <f>'入力・集計シート（消費者世帯の被害）'!N30</f>
        <v>0</v>
      </c>
      <c r="Z34" s="203" t="str">
        <f>T('入力・集計シート（消費者世帯の被害）'!P30)</f>
        <v/>
      </c>
      <c r="AA34" s="142">
        <f>'入力・集計シート（消費者世帯の被害）'!R30</f>
        <v>0</v>
      </c>
      <c r="AB34" s="142">
        <f>'入力・集計シート（消費者世帯の被害）'!T30</f>
        <v>0</v>
      </c>
      <c r="AC34" s="143">
        <f>'入力・集計シート（消費者世帯の被害）'!V30</f>
        <v>0</v>
      </c>
    </row>
    <row r="35" spans="2:29" ht="20.100000000000001" customHeight="1">
      <c r="B35" s="137" t="s">
        <v>26</v>
      </c>
      <c r="C35" s="138">
        <f>'入力・集計シート（消費者世帯の被害）'!E31</f>
        <v>0</v>
      </c>
      <c r="D35" s="139">
        <f>'入力・集計シート（消費者世帯の被害）'!G31</f>
        <v>0</v>
      </c>
      <c r="E35" s="140">
        <f>'入力・集計シート（消費者世帯の被害）'!I31</f>
        <v>0</v>
      </c>
      <c r="F35" s="141">
        <f>'入力・集計シート（消費者世帯の被害）'!K31</f>
        <v>0</v>
      </c>
      <c r="I35" s="137" t="s">
        <v>26</v>
      </c>
      <c r="J35" s="139">
        <f>'入力・集計シート（消費者世帯の被害）'!M31</f>
        <v>0</v>
      </c>
      <c r="K35" s="203" t="str">
        <f>T('入力・集計シート（消費者世帯の被害）'!O31)</f>
        <v/>
      </c>
      <c r="L35" s="142">
        <f>'入力・集計シート（消費者世帯の被害）'!Q31</f>
        <v>0</v>
      </c>
      <c r="M35" s="142">
        <f>'入力・集計シート（消費者世帯の被害）'!S31</f>
        <v>0</v>
      </c>
      <c r="N35" s="143">
        <f>'入力・集計シート（消費者世帯の被害）'!U31</f>
        <v>0</v>
      </c>
      <c r="Q35" s="137" t="s">
        <v>26</v>
      </c>
      <c r="R35" s="138">
        <f>'入力・集計シート（消費者世帯の被害）'!F31</f>
        <v>0</v>
      </c>
      <c r="S35" s="139">
        <f>'入力・集計シート（消費者世帯の被害）'!H31</f>
        <v>0</v>
      </c>
      <c r="T35" s="140">
        <f>'入力・集計シート（消費者世帯の被害）'!J31</f>
        <v>0</v>
      </c>
      <c r="U35" s="141">
        <f>'入力・集計シート（消費者世帯の被害）'!L31</f>
        <v>0</v>
      </c>
      <c r="X35" s="137" t="s">
        <v>26</v>
      </c>
      <c r="Y35" s="139">
        <f>'入力・集計シート（消費者世帯の被害）'!N31</f>
        <v>0</v>
      </c>
      <c r="Z35" s="203" t="str">
        <f>T('入力・集計シート（消費者世帯の被害）'!P31)</f>
        <v/>
      </c>
      <c r="AA35" s="142">
        <f>'入力・集計シート（消費者世帯の被害）'!R31</f>
        <v>0</v>
      </c>
      <c r="AB35" s="142">
        <f>'入力・集計シート（消費者世帯の被害）'!T31</f>
        <v>0</v>
      </c>
      <c r="AC35" s="143">
        <f>'入力・集計シート（消費者世帯の被害）'!V31</f>
        <v>0</v>
      </c>
    </row>
    <row r="36" spans="2:29" ht="20.100000000000001" customHeight="1">
      <c r="B36" s="137" t="s">
        <v>27</v>
      </c>
      <c r="C36" s="138">
        <f>'入力・集計シート（消費者世帯の被害）'!E32</f>
        <v>0</v>
      </c>
      <c r="D36" s="139">
        <f>'入力・集計シート（消費者世帯の被害）'!G32</f>
        <v>0</v>
      </c>
      <c r="E36" s="140">
        <f>'入力・集計シート（消費者世帯の被害）'!I32</f>
        <v>0</v>
      </c>
      <c r="F36" s="141">
        <f>'入力・集計シート（消費者世帯の被害）'!K32</f>
        <v>0</v>
      </c>
      <c r="I36" s="137" t="s">
        <v>27</v>
      </c>
      <c r="J36" s="139">
        <f>'入力・集計シート（消費者世帯の被害）'!M32</f>
        <v>0</v>
      </c>
      <c r="K36" s="203" t="str">
        <f>T('入力・集計シート（消費者世帯の被害）'!O32)</f>
        <v/>
      </c>
      <c r="L36" s="142">
        <f>'入力・集計シート（消費者世帯の被害）'!Q32</f>
        <v>0</v>
      </c>
      <c r="M36" s="142">
        <f>'入力・集計シート（消費者世帯の被害）'!S32</f>
        <v>0</v>
      </c>
      <c r="N36" s="143">
        <f>'入力・集計シート（消費者世帯の被害）'!U32</f>
        <v>0</v>
      </c>
      <c r="Q36" s="137" t="s">
        <v>27</v>
      </c>
      <c r="R36" s="138">
        <f>'入力・集計シート（消費者世帯の被害）'!F32</f>
        <v>0</v>
      </c>
      <c r="S36" s="139">
        <f>'入力・集計シート（消費者世帯の被害）'!H32</f>
        <v>0</v>
      </c>
      <c r="T36" s="140">
        <f>'入力・集計シート（消費者世帯の被害）'!J32</f>
        <v>0</v>
      </c>
      <c r="U36" s="141">
        <f>'入力・集計シート（消費者世帯の被害）'!L32</f>
        <v>0</v>
      </c>
      <c r="X36" s="137" t="s">
        <v>27</v>
      </c>
      <c r="Y36" s="139">
        <f>'入力・集計シート（消費者世帯の被害）'!N32</f>
        <v>0</v>
      </c>
      <c r="Z36" s="203" t="str">
        <f>T('入力・集計シート（消費者世帯の被害）'!P32)</f>
        <v/>
      </c>
      <c r="AA36" s="142">
        <f>'入力・集計シート（消費者世帯の被害）'!R32</f>
        <v>0</v>
      </c>
      <c r="AB36" s="142">
        <f>'入力・集計シート（消費者世帯の被害）'!T32</f>
        <v>0</v>
      </c>
      <c r="AC36" s="143">
        <f>'入力・集計シート（消費者世帯の被害）'!V32</f>
        <v>0</v>
      </c>
    </row>
    <row r="37" spans="2:29" ht="20.100000000000001" customHeight="1">
      <c r="B37" s="137" t="s">
        <v>28</v>
      </c>
      <c r="C37" s="138">
        <f>'入力・集計シート（消費者世帯の被害）'!E33</f>
        <v>0</v>
      </c>
      <c r="D37" s="139">
        <f>'入力・集計シート（消費者世帯の被害）'!G33</f>
        <v>0</v>
      </c>
      <c r="E37" s="140">
        <f>'入力・集計シート（消費者世帯の被害）'!I33</f>
        <v>0</v>
      </c>
      <c r="F37" s="141">
        <f>'入力・集計シート（消費者世帯の被害）'!K33</f>
        <v>0</v>
      </c>
      <c r="I37" s="137" t="s">
        <v>28</v>
      </c>
      <c r="J37" s="139">
        <f>'入力・集計シート（消費者世帯の被害）'!M33</f>
        <v>0</v>
      </c>
      <c r="K37" s="203" t="str">
        <f>T('入力・集計シート（消費者世帯の被害）'!O33)</f>
        <v/>
      </c>
      <c r="L37" s="142">
        <f>'入力・集計シート（消費者世帯の被害）'!Q33</f>
        <v>0</v>
      </c>
      <c r="M37" s="142">
        <f>'入力・集計シート（消費者世帯の被害）'!S33</f>
        <v>0</v>
      </c>
      <c r="N37" s="143">
        <f>'入力・集計シート（消費者世帯の被害）'!U33</f>
        <v>0</v>
      </c>
      <c r="Q37" s="137" t="s">
        <v>28</v>
      </c>
      <c r="R37" s="138">
        <f>'入力・集計シート（消費者世帯の被害）'!F33</f>
        <v>0</v>
      </c>
      <c r="S37" s="139">
        <f>'入力・集計シート（消費者世帯の被害）'!H33</f>
        <v>0</v>
      </c>
      <c r="T37" s="140">
        <f>'入力・集計シート（消費者世帯の被害）'!J33</f>
        <v>0</v>
      </c>
      <c r="U37" s="141">
        <f>'入力・集計シート（消費者世帯の被害）'!L33</f>
        <v>0</v>
      </c>
      <c r="X37" s="137" t="s">
        <v>28</v>
      </c>
      <c r="Y37" s="139">
        <f>'入力・集計シート（消費者世帯の被害）'!N33</f>
        <v>0</v>
      </c>
      <c r="Z37" s="203" t="str">
        <f>T('入力・集計シート（消費者世帯の被害）'!P33)</f>
        <v/>
      </c>
      <c r="AA37" s="142">
        <f>'入力・集計シート（消費者世帯の被害）'!R33</f>
        <v>0</v>
      </c>
      <c r="AB37" s="142">
        <f>'入力・集計シート（消費者世帯の被害）'!T33</f>
        <v>0</v>
      </c>
      <c r="AC37" s="143">
        <f>'入力・集計シート（消費者世帯の被害）'!V33</f>
        <v>0</v>
      </c>
    </row>
    <row r="38" spans="2:29" ht="20.100000000000001" customHeight="1">
      <c r="B38" s="137" t="s">
        <v>29</v>
      </c>
      <c r="C38" s="138">
        <f>'入力・集計シート（消費者世帯の被害）'!E34</f>
        <v>0</v>
      </c>
      <c r="D38" s="139">
        <f>'入力・集計シート（消費者世帯の被害）'!G34</f>
        <v>0</v>
      </c>
      <c r="E38" s="140">
        <f>'入力・集計シート（消費者世帯の被害）'!I34</f>
        <v>0</v>
      </c>
      <c r="F38" s="141">
        <f>'入力・集計シート（消費者世帯の被害）'!K34</f>
        <v>0</v>
      </c>
      <c r="I38" s="137" t="s">
        <v>29</v>
      </c>
      <c r="J38" s="139">
        <f>'入力・集計シート（消費者世帯の被害）'!M34</f>
        <v>0</v>
      </c>
      <c r="K38" s="203" t="str">
        <f>T('入力・集計シート（消費者世帯の被害）'!O34)</f>
        <v/>
      </c>
      <c r="L38" s="142">
        <f>'入力・集計シート（消費者世帯の被害）'!Q34</f>
        <v>0</v>
      </c>
      <c r="M38" s="142">
        <f>'入力・集計シート（消費者世帯の被害）'!S34</f>
        <v>0</v>
      </c>
      <c r="N38" s="143">
        <f>'入力・集計シート（消費者世帯の被害）'!U34</f>
        <v>0</v>
      </c>
      <c r="Q38" s="137" t="s">
        <v>29</v>
      </c>
      <c r="R38" s="138">
        <f>'入力・集計シート（消費者世帯の被害）'!F34</f>
        <v>0</v>
      </c>
      <c r="S38" s="139">
        <f>'入力・集計シート（消費者世帯の被害）'!H34</f>
        <v>0</v>
      </c>
      <c r="T38" s="140">
        <f>'入力・集計シート（消費者世帯の被害）'!J34</f>
        <v>0</v>
      </c>
      <c r="U38" s="141">
        <f>'入力・集計シート（消費者世帯の被害）'!L34</f>
        <v>0</v>
      </c>
      <c r="X38" s="137" t="s">
        <v>29</v>
      </c>
      <c r="Y38" s="139">
        <f>'入力・集計シート（消費者世帯の被害）'!N34</f>
        <v>0</v>
      </c>
      <c r="Z38" s="203" t="str">
        <f>T('入力・集計シート（消費者世帯の被害）'!P34)</f>
        <v/>
      </c>
      <c r="AA38" s="142">
        <f>'入力・集計シート（消費者世帯の被害）'!R34</f>
        <v>0</v>
      </c>
      <c r="AB38" s="142">
        <f>'入力・集計シート（消費者世帯の被害）'!T34</f>
        <v>0</v>
      </c>
      <c r="AC38" s="143">
        <f>'入力・集計シート（消費者世帯の被害）'!V34</f>
        <v>0</v>
      </c>
    </row>
    <row r="39" spans="2:29" ht="20.100000000000001" customHeight="1">
      <c r="B39" s="144" t="s">
        <v>30</v>
      </c>
      <c r="C39" s="145">
        <f>'入力・集計シート（消費者世帯の被害）'!E35</f>
        <v>0</v>
      </c>
      <c r="D39" s="146">
        <f>'入力・集計シート（消費者世帯の被害）'!G35</f>
        <v>0</v>
      </c>
      <c r="E39" s="147">
        <f>'入力・集計シート（消費者世帯の被害）'!I35</f>
        <v>0</v>
      </c>
      <c r="F39" s="148">
        <f>'入力・集計シート（消費者世帯の被害）'!K35</f>
        <v>0</v>
      </c>
      <c r="I39" s="144" t="s">
        <v>30</v>
      </c>
      <c r="J39" s="146">
        <f>'入力・集計シート（消費者世帯の被害）'!M35</f>
        <v>0</v>
      </c>
      <c r="K39" s="204" t="str">
        <f>T('入力・集計シート（消費者世帯の被害）'!O35)</f>
        <v/>
      </c>
      <c r="L39" s="149">
        <f>'入力・集計シート（消費者世帯の被害）'!Q35</f>
        <v>0</v>
      </c>
      <c r="M39" s="149">
        <f>'入力・集計シート（消費者世帯の被害）'!S35</f>
        <v>0</v>
      </c>
      <c r="N39" s="150">
        <f>'入力・集計シート（消費者世帯の被害）'!U35</f>
        <v>0</v>
      </c>
      <c r="Q39" s="144" t="s">
        <v>30</v>
      </c>
      <c r="R39" s="145">
        <f>'入力・集計シート（消費者世帯の被害）'!F35</f>
        <v>0</v>
      </c>
      <c r="S39" s="146">
        <f>'入力・集計シート（消費者世帯の被害）'!H35</f>
        <v>0</v>
      </c>
      <c r="T39" s="147">
        <f>'入力・集計シート（消費者世帯の被害）'!J35</f>
        <v>0</v>
      </c>
      <c r="U39" s="148">
        <f>'入力・集計シート（消費者世帯の被害）'!L35</f>
        <v>0</v>
      </c>
      <c r="X39" s="144" t="s">
        <v>30</v>
      </c>
      <c r="Y39" s="146">
        <f>'入力・集計シート（消費者世帯の被害）'!N35</f>
        <v>0</v>
      </c>
      <c r="Z39" s="204" t="str">
        <f>T('入力・集計シート（消費者世帯の被害）'!P35)</f>
        <v/>
      </c>
      <c r="AA39" s="149">
        <f>'入力・集計シート（消費者世帯の被害）'!R35</f>
        <v>0</v>
      </c>
      <c r="AB39" s="149">
        <f>'入力・集計シート（消費者世帯の被害）'!T35</f>
        <v>0</v>
      </c>
      <c r="AC39" s="150">
        <f>'入力・集計シート（消費者世帯の被害）'!V35</f>
        <v>0</v>
      </c>
    </row>
    <row r="40" spans="2:29" ht="20.100000000000001" customHeight="1">
      <c r="C40" s="151"/>
      <c r="D40" s="151"/>
      <c r="E40" s="151"/>
      <c r="F40" s="151"/>
      <c r="J40" s="151"/>
      <c r="K40" s="151"/>
      <c r="L40" s="151"/>
      <c r="M40" s="151"/>
      <c r="N40" s="151"/>
      <c r="R40" s="151"/>
      <c r="S40" s="151"/>
      <c r="T40" s="151"/>
      <c r="U40" s="151"/>
      <c r="Y40" s="151"/>
      <c r="Z40" s="151"/>
      <c r="AA40" s="151"/>
      <c r="AB40" s="151"/>
      <c r="AC40" s="151"/>
    </row>
  </sheetData>
  <mergeCells count="36">
    <mergeCell ref="I2:N2"/>
    <mergeCell ref="I1:N1"/>
    <mergeCell ref="C6:C8"/>
    <mergeCell ref="M6:N7"/>
    <mergeCell ref="J6:L7"/>
    <mergeCell ref="B5:B9"/>
    <mergeCell ref="K8:K9"/>
    <mergeCell ref="J4:K4"/>
    <mergeCell ref="D6:D8"/>
    <mergeCell ref="B1:F1"/>
    <mergeCell ref="C4:E4"/>
    <mergeCell ref="B2:F2"/>
    <mergeCell ref="F6:F8"/>
    <mergeCell ref="Z8:Z9"/>
    <mergeCell ref="I5:I9"/>
    <mergeCell ref="X5:X9"/>
    <mergeCell ref="B3:F3"/>
    <mergeCell ref="I3:N3"/>
    <mergeCell ref="Q5:Q9"/>
    <mergeCell ref="Y5:AC5"/>
    <mergeCell ref="R6:R8"/>
    <mergeCell ref="S6:S8"/>
    <mergeCell ref="T6:T8"/>
    <mergeCell ref="U6:U8"/>
    <mergeCell ref="Y6:AA7"/>
    <mergeCell ref="AB6:AC7"/>
    <mergeCell ref="R4:S4"/>
    <mergeCell ref="J5:N5"/>
    <mergeCell ref="E6:E8"/>
    <mergeCell ref="X1:AB1"/>
    <mergeCell ref="X2:AB2"/>
    <mergeCell ref="Y4:Z4"/>
    <mergeCell ref="Q2:U2"/>
    <mergeCell ref="Q1:U1"/>
    <mergeCell ref="Q3:U3"/>
    <mergeCell ref="X3:AC3"/>
  </mergeCells>
  <phoneticPr fontId="3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2809-443D-4C80-ADFD-793AECBD1AF1}">
  <dimension ref="A1:G133"/>
  <sheetViews>
    <sheetView topLeftCell="A13" zoomScaleNormal="100" zoomScaleSheetLayoutView="55" workbookViewId="0">
      <selection activeCell="F9" sqref="F9"/>
    </sheetView>
  </sheetViews>
  <sheetFormatPr defaultRowHeight="28.5" customHeight="1"/>
  <cols>
    <col min="1" max="1" width="2.25" style="1" customWidth="1"/>
    <col min="2" max="2" width="9.875" style="1" customWidth="1"/>
    <col min="3" max="3" width="16.875" style="35" customWidth="1"/>
    <col min="4" max="4" width="16.875" style="1" customWidth="1"/>
    <col min="5" max="7" width="16.875" style="35" customWidth="1"/>
    <col min="8" max="10" width="1.625" style="1" customWidth="1"/>
    <col min="11" max="64" width="9" style="1"/>
    <col min="65" max="65" width="10.25" style="1" customWidth="1"/>
    <col min="66" max="66" width="11.75" style="1" customWidth="1"/>
    <col min="67" max="67" width="27.75" style="1" customWidth="1"/>
    <col min="68" max="68" width="87.25" style="1" customWidth="1"/>
    <col min="69" max="69" width="11.375" style="1" customWidth="1"/>
    <col min="70" max="70" width="18.125" style="1" customWidth="1"/>
    <col min="71" max="71" width="6.875" style="1" customWidth="1"/>
    <col min="72" max="320" width="9" style="1"/>
    <col min="321" max="321" width="10.25" style="1" customWidth="1"/>
    <col min="322" max="322" width="11.75" style="1" customWidth="1"/>
    <col min="323" max="323" width="27.75" style="1" customWidth="1"/>
    <col min="324" max="324" width="87.25" style="1" customWidth="1"/>
    <col min="325" max="325" width="11.375" style="1" customWidth="1"/>
    <col min="326" max="326" width="18.125" style="1" customWidth="1"/>
    <col min="327" max="327" width="6.875" style="1" customWidth="1"/>
    <col min="328" max="576" width="9" style="1"/>
    <col min="577" max="577" width="10.25" style="1" customWidth="1"/>
    <col min="578" max="578" width="11.75" style="1" customWidth="1"/>
    <col min="579" max="579" width="27.75" style="1" customWidth="1"/>
    <col min="580" max="580" width="87.25" style="1" customWidth="1"/>
    <col min="581" max="581" width="11.375" style="1" customWidth="1"/>
    <col min="582" max="582" width="18.125" style="1" customWidth="1"/>
    <col min="583" max="583" width="6.875" style="1" customWidth="1"/>
    <col min="584" max="832" width="9" style="1"/>
    <col min="833" max="833" width="10.25" style="1" customWidth="1"/>
    <col min="834" max="834" width="11.75" style="1" customWidth="1"/>
    <col min="835" max="835" width="27.75" style="1" customWidth="1"/>
    <col min="836" max="836" width="87.25" style="1" customWidth="1"/>
    <col min="837" max="837" width="11.375" style="1" customWidth="1"/>
    <col min="838" max="838" width="18.125" style="1" customWidth="1"/>
    <col min="839" max="839" width="6.875" style="1" customWidth="1"/>
    <col min="840" max="1088" width="9" style="1"/>
    <col min="1089" max="1089" width="10.25" style="1" customWidth="1"/>
    <col min="1090" max="1090" width="11.75" style="1" customWidth="1"/>
    <col min="1091" max="1091" width="27.75" style="1" customWidth="1"/>
    <col min="1092" max="1092" width="87.25" style="1" customWidth="1"/>
    <col min="1093" max="1093" width="11.375" style="1" customWidth="1"/>
    <col min="1094" max="1094" width="18.125" style="1" customWidth="1"/>
    <col min="1095" max="1095" width="6.875" style="1" customWidth="1"/>
    <col min="1096" max="1344" width="9" style="1"/>
    <col min="1345" max="1345" width="10.25" style="1" customWidth="1"/>
    <col min="1346" max="1346" width="11.75" style="1" customWidth="1"/>
    <col min="1347" max="1347" width="27.75" style="1" customWidth="1"/>
    <col min="1348" max="1348" width="87.25" style="1" customWidth="1"/>
    <col min="1349" max="1349" width="11.375" style="1" customWidth="1"/>
    <col min="1350" max="1350" width="18.125" style="1" customWidth="1"/>
    <col min="1351" max="1351" width="6.875" style="1" customWidth="1"/>
    <col min="1352" max="1600" width="9" style="1"/>
    <col min="1601" max="1601" width="10.25" style="1" customWidth="1"/>
    <col min="1602" max="1602" width="11.75" style="1" customWidth="1"/>
    <col min="1603" max="1603" width="27.75" style="1" customWidth="1"/>
    <col min="1604" max="1604" width="87.25" style="1" customWidth="1"/>
    <col min="1605" max="1605" width="11.375" style="1" customWidth="1"/>
    <col min="1606" max="1606" width="18.125" style="1" customWidth="1"/>
    <col min="1607" max="1607" width="6.875" style="1" customWidth="1"/>
    <col min="1608" max="1856" width="9" style="1"/>
    <col min="1857" max="1857" width="10.25" style="1" customWidth="1"/>
    <col min="1858" max="1858" width="11.75" style="1" customWidth="1"/>
    <col min="1859" max="1859" width="27.75" style="1" customWidth="1"/>
    <col min="1860" max="1860" width="87.25" style="1" customWidth="1"/>
    <col min="1861" max="1861" width="11.375" style="1" customWidth="1"/>
    <col min="1862" max="1862" width="18.125" style="1" customWidth="1"/>
    <col min="1863" max="1863" width="6.875" style="1" customWidth="1"/>
    <col min="1864" max="2112" width="9" style="1"/>
    <col min="2113" max="2113" width="10.25" style="1" customWidth="1"/>
    <col min="2114" max="2114" width="11.75" style="1" customWidth="1"/>
    <col min="2115" max="2115" width="27.75" style="1" customWidth="1"/>
    <col min="2116" max="2116" width="87.25" style="1" customWidth="1"/>
    <col min="2117" max="2117" width="11.375" style="1" customWidth="1"/>
    <col min="2118" max="2118" width="18.125" style="1" customWidth="1"/>
    <col min="2119" max="2119" width="6.875" style="1" customWidth="1"/>
    <col min="2120" max="2368" width="9" style="1"/>
    <col min="2369" max="2369" width="10.25" style="1" customWidth="1"/>
    <col min="2370" max="2370" width="11.75" style="1" customWidth="1"/>
    <col min="2371" max="2371" width="27.75" style="1" customWidth="1"/>
    <col min="2372" max="2372" width="87.25" style="1" customWidth="1"/>
    <col min="2373" max="2373" width="11.375" style="1" customWidth="1"/>
    <col min="2374" max="2374" width="18.125" style="1" customWidth="1"/>
    <col min="2375" max="2375" width="6.875" style="1" customWidth="1"/>
    <col min="2376" max="2624" width="9" style="1"/>
    <col min="2625" max="2625" width="10.25" style="1" customWidth="1"/>
    <col min="2626" max="2626" width="11.75" style="1" customWidth="1"/>
    <col min="2627" max="2627" width="27.75" style="1" customWidth="1"/>
    <col min="2628" max="2628" width="87.25" style="1" customWidth="1"/>
    <col min="2629" max="2629" width="11.375" style="1" customWidth="1"/>
    <col min="2630" max="2630" width="18.125" style="1" customWidth="1"/>
    <col min="2631" max="2631" width="6.875" style="1" customWidth="1"/>
    <col min="2632" max="2880" width="9" style="1"/>
    <col min="2881" max="2881" width="10.25" style="1" customWidth="1"/>
    <col min="2882" max="2882" width="11.75" style="1" customWidth="1"/>
    <col min="2883" max="2883" width="27.75" style="1" customWidth="1"/>
    <col min="2884" max="2884" width="87.25" style="1" customWidth="1"/>
    <col min="2885" max="2885" width="11.375" style="1" customWidth="1"/>
    <col min="2886" max="2886" width="18.125" style="1" customWidth="1"/>
    <col min="2887" max="2887" width="6.875" style="1" customWidth="1"/>
    <col min="2888" max="3136" width="9" style="1"/>
    <col min="3137" max="3137" width="10.25" style="1" customWidth="1"/>
    <col min="3138" max="3138" width="11.75" style="1" customWidth="1"/>
    <col min="3139" max="3139" width="27.75" style="1" customWidth="1"/>
    <col min="3140" max="3140" width="87.25" style="1" customWidth="1"/>
    <col min="3141" max="3141" width="11.375" style="1" customWidth="1"/>
    <col min="3142" max="3142" width="18.125" style="1" customWidth="1"/>
    <col min="3143" max="3143" width="6.875" style="1" customWidth="1"/>
    <col min="3144" max="3392" width="9" style="1"/>
    <col min="3393" max="3393" width="10.25" style="1" customWidth="1"/>
    <col min="3394" max="3394" width="11.75" style="1" customWidth="1"/>
    <col min="3395" max="3395" width="27.75" style="1" customWidth="1"/>
    <col min="3396" max="3396" width="87.25" style="1" customWidth="1"/>
    <col min="3397" max="3397" width="11.375" style="1" customWidth="1"/>
    <col min="3398" max="3398" width="18.125" style="1" customWidth="1"/>
    <col min="3399" max="3399" width="6.875" style="1" customWidth="1"/>
    <col min="3400" max="3648" width="9" style="1"/>
    <col min="3649" max="3649" width="10.25" style="1" customWidth="1"/>
    <col min="3650" max="3650" width="11.75" style="1" customWidth="1"/>
    <col min="3651" max="3651" width="27.75" style="1" customWidth="1"/>
    <col min="3652" max="3652" width="87.25" style="1" customWidth="1"/>
    <col min="3653" max="3653" width="11.375" style="1" customWidth="1"/>
    <col min="3654" max="3654" width="18.125" style="1" customWidth="1"/>
    <col min="3655" max="3655" width="6.875" style="1" customWidth="1"/>
    <col min="3656" max="3904" width="9" style="1"/>
    <col min="3905" max="3905" width="10.25" style="1" customWidth="1"/>
    <col min="3906" max="3906" width="11.75" style="1" customWidth="1"/>
    <col min="3907" max="3907" width="27.75" style="1" customWidth="1"/>
    <col min="3908" max="3908" width="87.25" style="1" customWidth="1"/>
    <col min="3909" max="3909" width="11.375" style="1" customWidth="1"/>
    <col min="3910" max="3910" width="18.125" style="1" customWidth="1"/>
    <col min="3911" max="3911" width="6.875" style="1" customWidth="1"/>
    <col min="3912" max="4160" width="9" style="1"/>
    <col min="4161" max="4161" width="10.25" style="1" customWidth="1"/>
    <col min="4162" max="4162" width="11.75" style="1" customWidth="1"/>
    <col min="4163" max="4163" width="27.75" style="1" customWidth="1"/>
    <col min="4164" max="4164" width="87.25" style="1" customWidth="1"/>
    <col min="4165" max="4165" width="11.375" style="1" customWidth="1"/>
    <col min="4166" max="4166" width="18.125" style="1" customWidth="1"/>
    <col min="4167" max="4167" width="6.875" style="1" customWidth="1"/>
    <col min="4168" max="4416" width="9" style="1"/>
    <col min="4417" max="4417" width="10.25" style="1" customWidth="1"/>
    <col min="4418" max="4418" width="11.75" style="1" customWidth="1"/>
    <col min="4419" max="4419" width="27.75" style="1" customWidth="1"/>
    <col min="4420" max="4420" width="87.25" style="1" customWidth="1"/>
    <col min="4421" max="4421" width="11.375" style="1" customWidth="1"/>
    <col min="4422" max="4422" width="18.125" style="1" customWidth="1"/>
    <col min="4423" max="4423" width="6.875" style="1" customWidth="1"/>
    <col min="4424" max="4672" width="9" style="1"/>
    <col min="4673" max="4673" width="10.25" style="1" customWidth="1"/>
    <col min="4674" max="4674" width="11.75" style="1" customWidth="1"/>
    <col min="4675" max="4675" width="27.75" style="1" customWidth="1"/>
    <col min="4676" max="4676" width="87.25" style="1" customWidth="1"/>
    <col min="4677" max="4677" width="11.375" style="1" customWidth="1"/>
    <col min="4678" max="4678" width="18.125" style="1" customWidth="1"/>
    <col min="4679" max="4679" width="6.875" style="1" customWidth="1"/>
    <col min="4680" max="4928" width="9" style="1"/>
    <col min="4929" max="4929" width="10.25" style="1" customWidth="1"/>
    <col min="4930" max="4930" width="11.75" style="1" customWidth="1"/>
    <col min="4931" max="4931" width="27.75" style="1" customWidth="1"/>
    <col min="4932" max="4932" width="87.25" style="1" customWidth="1"/>
    <col min="4933" max="4933" width="11.375" style="1" customWidth="1"/>
    <col min="4934" max="4934" width="18.125" style="1" customWidth="1"/>
    <col min="4935" max="4935" width="6.875" style="1" customWidth="1"/>
    <col min="4936" max="5184" width="9" style="1"/>
    <col min="5185" max="5185" width="10.25" style="1" customWidth="1"/>
    <col min="5186" max="5186" width="11.75" style="1" customWidth="1"/>
    <col min="5187" max="5187" width="27.75" style="1" customWidth="1"/>
    <col min="5188" max="5188" width="87.25" style="1" customWidth="1"/>
    <col min="5189" max="5189" width="11.375" style="1" customWidth="1"/>
    <col min="5190" max="5190" width="18.125" style="1" customWidth="1"/>
    <col min="5191" max="5191" width="6.875" style="1" customWidth="1"/>
    <col min="5192" max="5440" width="9" style="1"/>
    <col min="5441" max="5441" width="10.25" style="1" customWidth="1"/>
    <col min="5442" max="5442" width="11.75" style="1" customWidth="1"/>
    <col min="5443" max="5443" width="27.75" style="1" customWidth="1"/>
    <col min="5444" max="5444" width="87.25" style="1" customWidth="1"/>
    <col min="5445" max="5445" width="11.375" style="1" customWidth="1"/>
    <col min="5446" max="5446" width="18.125" style="1" customWidth="1"/>
    <col min="5447" max="5447" width="6.875" style="1" customWidth="1"/>
    <col min="5448" max="5696" width="9" style="1"/>
    <col min="5697" max="5697" width="10.25" style="1" customWidth="1"/>
    <col min="5698" max="5698" width="11.75" style="1" customWidth="1"/>
    <col min="5699" max="5699" width="27.75" style="1" customWidth="1"/>
    <col min="5700" max="5700" width="87.25" style="1" customWidth="1"/>
    <col min="5701" max="5701" width="11.375" style="1" customWidth="1"/>
    <col min="5702" max="5702" width="18.125" style="1" customWidth="1"/>
    <col min="5703" max="5703" width="6.875" style="1" customWidth="1"/>
    <col min="5704" max="5952" width="9" style="1"/>
    <col min="5953" max="5953" width="10.25" style="1" customWidth="1"/>
    <col min="5954" max="5954" width="11.75" style="1" customWidth="1"/>
    <col min="5955" max="5955" width="27.75" style="1" customWidth="1"/>
    <col min="5956" max="5956" width="87.25" style="1" customWidth="1"/>
    <col min="5957" max="5957" width="11.375" style="1" customWidth="1"/>
    <col min="5958" max="5958" width="18.125" style="1" customWidth="1"/>
    <col min="5959" max="5959" width="6.875" style="1" customWidth="1"/>
    <col min="5960" max="6208" width="9" style="1"/>
    <col min="6209" max="6209" width="10.25" style="1" customWidth="1"/>
    <col min="6210" max="6210" width="11.75" style="1" customWidth="1"/>
    <col min="6211" max="6211" width="27.75" style="1" customWidth="1"/>
    <col min="6212" max="6212" width="87.25" style="1" customWidth="1"/>
    <col min="6213" max="6213" width="11.375" style="1" customWidth="1"/>
    <col min="6214" max="6214" width="18.125" style="1" customWidth="1"/>
    <col min="6215" max="6215" width="6.875" style="1" customWidth="1"/>
    <col min="6216" max="6464" width="9" style="1"/>
    <col min="6465" max="6465" width="10.25" style="1" customWidth="1"/>
    <col min="6466" max="6466" width="11.75" style="1" customWidth="1"/>
    <col min="6467" max="6467" width="27.75" style="1" customWidth="1"/>
    <col min="6468" max="6468" width="87.25" style="1" customWidth="1"/>
    <col min="6469" max="6469" width="11.375" style="1" customWidth="1"/>
    <col min="6470" max="6470" width="18.125" style="1" customWidth="1"/>
    <col min="6471" max="6471" width="6.875" style="1" customWidth="1"/>
    <col min="6472" max="6720" width="9" style="1"/>
    <col min="6721" max="6721" width="10.25" style="1" customWidth="1"/>
    <col min="6722" max="6722" width="11.75" style="1" customWidth="1"/>
    <col min="6723" max="6723" width="27.75" style="1" customWidth="1"/>
    <col min="6724" max="6724" width="87.25" style="1" customWidth="1"/>
    <col min="6725" max="6725" width="11.375" style="1" customWidth="1"/>
    <col min="6726" max="6726" width="18.125" style="1" customWidth="1"/>
    <col min="6727" max="6727" width="6.875" style="1" customWidth="1"/>
    <col min="6728" max="6976" width="9" style="1"/>
    <col min="6977" max="6977" width="10.25" style="1" customWidth="1"/>
    <col min="6978" max="6978" width="11.75" style="1" customWidth="1"/>
    <col min="6979" max="6979" width="27.75" style="1" customWidth="1"/>
    <col min="6980" max="6980" width="87.25" style="1" customWidth="1"/>
    <col min="6981" max="6981" width="11.375" style="1" customWidth="1"/>
    <col min="6982" max="6982" width="18.125" style="1" customWidth="1"/>
    <col min="6983" max="6983" width="6.875" style="1" customWidth="1"/>
    <col min="6984" max="7232" width="9" style="1"/>
    <col min="7233" max="7233" width="10.25" style="1" customWidth="1"/>
    <col min="7234" max="7234" width="11.75" style="1" customWidth="1"/>
    <col min="7235" max="7235" width="27.75" style="1" customWidth="1"/>
    <col min="7236" max="7236" width="87.25" style="1" customWidth="1"/>
    <col min="7237" max="7237" width="11.375" style="1" customWidth="1"/>
    <col min="7238" max="7238" width="18.125" style="1" customWidth="1"/>
    <col min="7239" max="7239" width="6.875" style="1" customWidth="1"/>
    <col min="7240" max="7488" width="9" style="1"/>
    <col min="7489" max="7489" width="10.25" style="1" customWidth="1"/>
    <col min="7490" max="7490" width="11.75" style="1" customWidth="1"/>
    <col min="7491" max="7491" width="27.75" style="1" customWidth="1"/>
    <col min="7492" max="7492" width="87.25" style="1" customWidth="1"/>
    <col min="7493" max="7493" width="11.375" style="1" customWidth="1"/>
    <col min="7494" max="7494" width="18.125" style="1" customWidth="1"/>
    <col min="7495" max="7495" width="6.875" style="1" customWidth="1"/>
    <col min="7496" max="7744" width="9" style="1"/>
    <col min="7745" max="7745" width="10.25" style="1" customWidth="1"/>
    <col min="7746" max="7746" width="11.75" style="1" customWidth="1"/>
    <col min="7747" max="7747" width="27.75" style="1" customWidth="1"/>
    <col min="7748" max="7748" width="87.25" style="1" customWidth="1"/>
    <col min="7749" max="7749" width="11.375" style="1" customWidth="1"/>
    <col min="7750" max="7750" width="18.125" style="1" customWidth="1"/>
    <col min="7751" max="7751" width="6.875" style="1" customWidth="1"/>
    <col min="7752" max="8000" width="9" style="1"/>
    <col min="8001" max="8001" width="10.25" style="1" customWidth="1"/>
    <col min="8002" max="8002" width="11.75" style="1" customWidth="1"/>
    <col min="8003" max="8003" width="27.75" style="1" customWidth="1"/>
    <col min="8004" max="8004" width="87.25" style="1" customWidth="1"/>
    <col min="8005" max="8005" width="11.375" style="1" customWidth="1"/>
    <col min="8006" max="8006" width="18.125" style="1" customWidth="1"/>
    <col min="8007" max="8007" width="6.875" style="1" customWidth="1"/>
    <col min="8008" max="8256" width="9" style="1"/>
    <col min="8257" max="8257" width="10.25" style="1" customWidth="1"/>
    <col min="8258" max="8258" width="11.75" style="1" customWidth="1"/>
    <col min="8259" max="8259" width="27.75" style="1" customWidth="1"/>
    <col min="8260" max="8260" width="87.25" style="1" customWidth="1"/>
    <col min="8261" max="8261" width="11.375" style="1" customWidth="1"/>
    <col min="8262" max="8262" width="18.125" style="1" customWidth="1"/>
    <col min="8263" max="8263" width="6.875" style="1" customWidth="1"/>
    <col min="8264" max="8512" width="9" style="1"/>
    <col min="8513" max="8513" width="10.25" style="1" customWidth="1"/>
    <col min="8514" max="8514" width="11.75" style="1" customWidth="1"/>
    <col min="8515" max="8515" width="27.75" style="1" customWidth="1"/>
    <col min="8516" max="8516" width="87.25" style="1" customWidth="1"/>
    <col min="8517" max="8517" width="11.375" style="1" customWidth="1"/>
    <col min="8518" max="8518" width="18.125" style="1" customWidth="1"/>
    <col min="8519" max="8519" width="6.875" style="1" customWidth="1"/>
    <col min="8520" max="8768" width="9" style="1"/>
    <col min="8769" max="8769" width="10.25" style="1" customWidth="1"/>
    <col min="8770" max="8770" width="11.75" style="1" customWidth="1"/>
    <col min="8771" max="8771" width="27.75" style="1" customWidth="1"/>
    <col min="8772" max="8772" width="87.25" style="1" customWidth="1"/>
    <col min="8773" max="8773" width="11.375" style="1" customWidth="1"/>
    <col min="8774" max="8774" width="18.125" style="1" customWidth="1"/>
    <col min="8775" max="8775" width="6.875" style="1" customWidth="1"/>
    <col min="8776" max="9024" width="9" style="1"/>
    <col min="9025" max="9025" width="10.25" style="1" customWidth="1"/>
    <col min="9026" max="9026" width="11.75" style="1" customWidth="1"/>
    <col min="9027" max="9027" width="27.75" style="1" customWidth="1"/>
    <col min="9028" max="9028" width="87.25" style="1" customWidth="1"/>
    <col min="9029" max="9029" width="11.375" style="1" customWidth="1"/>
    <col min="9030" max="9030" width="18.125" style="1" customWidth="1"/>
    <col min="9031" max="9031" width="6.875" style="1" customWidth="1"/>
    <col min="9032" max="9280" width="9" style="1"/>
    <col min="9281" max="9281" width="10.25" style="1" customWidth="1"/>
    <col min="9282" max="9282" width="11.75" style="1" customWidth="1"/>
    <col min="9283" max="9283" width="27.75" style="1" customWidth="1"/>
    <col min="9284" max="9284" width="87.25" style="1" customWidth="1"/>
    <col min="9285" max="9285" width="11.375" style="1" customWidth="1"/>
    <col min="9286" max="9286" width="18.125" style="1" customWidth="1"/>
    <col min="9287" max="9287" width="6.875" style="1" customWidth="1"/>
    <col min="9288" max="9536" width="9" style="1"/>
    <col min="9537" max="9537" width="10.25" style="1" customWidth="1"/>
    <col min="9538" max="9538" width="11.75" style="1" customWidth="1"/>
    <col min="9539" max="9539" width="27.75" style="1" customWidth="1"/>
    <col min="9540" max="9540" width="87.25" style="1" customWidth="1"/>
    <col min="9541" max="9541" width="11.375" style="1" customWidth="1"/>
    <col min="9542" max="9542" width="18.125" style="1" customWidth="1"/>
    <col min="9543" max="9543" width="6.875" style="1" customWidth="1"/>
    <col min="9544" max="9792" width="9" style="1"/>
    <col min="9793" max="9793" width="10.25" style="1" customWidth="1"/>
    <col min="9794" max="9794" width="11.75" style="1" customWidth="1"/>
    <col min="9795" max="9795" width="27.75" style="1" customWidth="1"/>
    <col min="9796" max="9796" width="87.25" style="1" customWidth="1"/>
    <col min="9797" max="9797" width="11.375" style="1" customWidth="1"/>
    <col min="9798" max="9798" width="18.125" style="1" customWidth="1"/>
    <col min="9799" max="9799" width="6.875" style="1" customWidth="1"/>
    <col min="9800" max="10048" width="9" style="1"/>
    <col min="10049" max="10049" width="10.25" style="1" customWidth="1"/>
    <col min="10050" max="10050" width="11.75" style="1" customWidth="1"/>
    <col min="10051" max="10051" width="27.75" style="1" customWidth="1"/>
    <col min="10052" max="10052" width="87.25" style="1" customWidth="1"/>
    <col min="10053" max="10053" width="11.375" style="1" customWidth="1"/>
    <col min="10054" max="10054" width="18.125" style="1" customWidth="1"/>
    <col min="10055" max="10055" width="6.875" style="1" customWidth="1"/>
    <col min="10056" max="10304" width="9" style="1"/>
    <col min="10305" max="10305" width="10.25" style="1" customWidth="1"/>
    <col min="10306" max="10306" width="11.75" style="1" customWidth="1"/>
    <col min="10307" max="10307" width="27.75" style="1" customWidth="1"/>
    <col min="10308" max="10308" width="87.25" style="1" customWidth="1"/>
    <col min="10309" max="10309" width="11.375" style="1" customWidth="1"/>
    <col min="10310" max="10310" width="18.125" style="1" customWidth="1"/>
    <col min="10311" max="10311" width="6.875" style="1" customWidth="1"/>
    <col min="10312" max="10560" width="9" style="1"/>
    <col min="10561" max="10561" width="10.25" style="1" customWidth="1"/>
    <col min="10562" max="10562" width="11.75" style="1" customWidth="1"/>
    <col min="10563" max="10563" width="27.75" style="1" customWidth="1"/>
    <col min="10564" max="10564" width="87.25" style="1" customWidth="1"/>
    <col min="10565" max="10565" width="11.375" style="1" customWidth="1"/>
    <col min="10566" max="10566" width="18.125" style="1" customWidth="1"/>
    <col min="10567" max="10567" width="6.875" style="1" customWidth="1"/>
    <col min="10568" max="10816" width="9" style="1"/>
    <col min="10817" max="10817" width="10.25" style="1" customWidth="1"/>
    <col min="10818" max="10818" width="11.75" style="1" customWidth="1"/>
    <col min="10819" max="10819" width="27.75" style="1" customWidth="1"/>
    <col min="10820" max="10820" width="87.25" style="1" customWidth="1"/>
    <col min="10821" max="10821" width="11.375" style="1" customWidth="1"/>
    <col min="10822" max="10822" width="18.125" style="1" customWidth="1"/>
    <col min="10823" max="10823" width="6.875" style="1" customWidth="1"/>
    <col min="10824" max="11072" width="9" style="1"/>
    <col min="11073" max="11073" width="10.25" style="1" customWidth="1"/>
    <col min="11074" max="11074" width="11.75" style="1" customWidth="1"/>
    <col min="11075" max="11075" width="27.75" style="1" customWidth="1"/>
    <col min="11076" max="11076" width="87.25" style="1" customWidth="1"/>
    <col min="11077" max="11077" width="11.375" style="1" customWidth="1"/>
    <col min="11078" max="11078" width="18.125" style="1" customWidth="1"/>
    <col min="11079" max="11079" width="6.875" style="1" customWidth="1"/>
    <col min="11080" max="11328" width="9" style="1"/>
    <col min="11329" max="11329" width="10.25" style="1" customWidth="1"/>
    <col min="11330" max="11330" width="11.75" style="1" customWidth="1"/>
    <col min="11331" max="11331" width="27.75" style="1" customWidth="1"/>
    <col min="11332" max="11332" width="87.25" style="1" customWidth="1"/>
    <col min="11333" max="11333" width="11.375" style="1" customWidth="1"/>
    <col min="11334" max="11334" width="18.125" style="1" customWidth="1"/>
    <col min="11335" max="11335" width="6.875" style="1" customWidth="1"/>
    <col min="11336" max="11584" width="9" style="1"/>
    <col min="11585" max="11585" width="10.25" style="1" customWidth="1"/>
    <col min="11586" max="11586" width="11.75" style="1" customWidth="1"/>
    <col min="11587" max="11587" width="27.75" style="1" customWidth="1"/>
    <col min="11588" max="11588" width="87.25" style="1" customWidth="1"/>
    <col min="11589" max="11589" width="11.375" style="1" customWidth="1"/>
    <col min="11590" max="11590" width="18.125" style="1" customWidth="1"/>
    <col min="11591" max="11591" width="6.875" style="1" customWidth="1"/>
    <col min="11592" max="11840" width="9" style="1"/>
    <col min="11841" max="11841" width="10.25" style="1" customWidth="1"/>
    <col min="11842" max="11842" width="11.75" style="1" customWidth="1"/>
    <col min="11843" max="11843" width="27.75" style="1" customWidth="1"/>
    <col min="11844" max="11844" width="87.25" style="1" customWidth="1"/>
    <col min="11845" max="11845" width="11.375" style="1" customWidth="1"/>
    <col min="11846" max="11846" width="18.125" style="1" customWidth="1"/>
    <col min="11847" max="11847" width="6.875" style="1" customWidth="1"/>
    <col min="11848" max="12096" width="9" style="1"/>
    <col min="12097" max="12097" width="10.25" style="1" customWidth="1"/>
    <col min="12098" max="12098" width="11.75" style="1" customWidth="1"/>
    <col min="12099" max="12099" width="27.75" style="1" customWidth="1"/>
    <col min="12100" max="12100" width="87.25" style="1" customWidth="1"/>
    <col min="12101" max="12101" width="11.375" style="1" customWidth="1"/>
    <col min="12102" max="12102" width="18.125" style="1" customWidth="1"/>
    <col min="12103" max="12103" width="6.875" style="1" customWidth="1"/>
    <col min="12104" max="12352" width="9" style="1"/>
    <col min="12353" max="12353" width="10.25" style="1" customWidth="1"/>
    <col min="12354" max="12354" width="11.75" style="1" customWidth="1"/>
    <col min="12355" max="12355" width="27.75" style="1" customWidth="1"/>
    <col min="12356" max="12356" width="87.25" style="1" customWidth="1"/>
    <col min="12357" max="12357" width="11.375" style="1" customWidth="1"/>
    <col min="12358" max="12358" width="18.125" style="1" customWidth="1"/>
    <col min="12359" max="12359" width="6.875" style="1" customWidth="1"/>
    <col min="12360" max="12608" width="9" style="1"/>
    <col min="12609" max="12609" width="10.25" style="1" customWidth="1"/>
    <col min="12610" max="12610" width="11.75" style="1" customWidth="1"/>
    <col min="12611" max="12611" width="27.75" style="1" customWidth="1"/>
    <col min="12612" max="12612" width="87.25" style="1" customWidth="1"/>
    <col min="12613" max="12613" width="11.375" style="1" customWidth="1"/>
    <col min="12614" max="12614" width="18.125" style="1" customWidth="1"/>
    <col min="12615" max="12615" width="6.875" style="1" customWidth="1"/>
    <col min="12616" max="12864" width="9" style="1"/>
    <col min="12865" max="12865" width="10.25" style="1" customWidth="1"/>
    <col min="12866" max="12866" width="11.75" style="1" customWidth="1"/>
    <col min="12867" max="12867" width="27.75" style="1" customWidth="1"/>
    <col min="12868" max="12868" width="87.25" style="1" customWidth="1"/>
    <col min="12869" max="12869" width="11.375" style="1" customWidth="1"/>
    <col min="12870" max="12870" width="18.125" style="1" customWidth="1"/>
    <col min="12871" max="12871" width="6.875" style="1" customWidth="1"/>
    <col min="12872" max="13120" width="9" style="1"/>
    <col min="13121" max="13121" width="10.25" style="1" customWidth="1"/>
    <col min="13122" max="13122" width="11.75" style="1" customWidth="1"/>
    <col min="13123" max="13123" width="27.75" style="1" customWidth="1"/>
    <col min="13124" max="13124" width="87.25" style="1" customWidth="1"/>
    <col min="13125" max="13125" width="11.375" style="1" customWidth="1"/>
    <col min="13126" max="13126" width="18.125" style="1" customWidth="1"/>
    <col min="13127" max="13127" width="6.875" style="1" customWidth="1"/>
    <col min="13128" max="13376" width="9" style="1"/>
    <col min="13377" max="13377" width="10.25" style="1" customWidth="1"/>
    <col min="13378" max="13378" width="11.75" style="1" customWidth="1"/>
    <col min="13379" max="13379" width="27.75" style="1" customWidth="1"/>
    <col min="13380" max="13380" width="87.25" style="1" customWidth="1"/>
    <col min="13381" max="13381" width="11.375" style="1" customWidth="1"/>
    <col min="13382" max="13382" width="18.125" style="1" customWidth="1"/>
    <col min="13383" max="13383" width="6.875" style="1" customWidth="1"/>
    <col min="13384" max="13632" width="9" style="1"/>
    <col min="13633" max="13633" width="10.25" style="1" customWidth="1"/>
    <col min="13634" max="13634" width="11.75" style="1" customWidth="1"/>
    <col min="13635" max="13635" width="27.75" style="1" customWidth="1"/>
    <col min="13636" max="13636" width="87.25" style="1" customWidth="1"/>
    <col min="13637" max="13637" width="11.375" style="1" customWidth="1"/>
    <col min="13638" max="13638" width="18.125" style="1" customWidth="1"/>
    <col min="13639" max="13639" width="6.875" style="1" customWidth="1"/>
    <col min="13640" max="13888" width="9" style="1"/>
    <col min="13889" max="13889" width="10.25" style="1" customWidth="1"/>
    <col min="13890" max="13890" width="11.75" style="1" customWidth="1"/>
    <col min="13891" max="13891" width="27.75" style="1" customWidth="1"/>
    <col min="13892" max="13892" width="87.25" style="1" customWidth="1"/>
    <col min="13893" max="13893" width="11.375" style="1" customWidth="1"/>
    <col min="13894" max="13894" width="18.125" style="1" customWidth="1"/>
    <col min="13895" max="13895" width="6.875" style="1" customWidth="1"/>
    <col min="13896" max="14144" width="9" style="1"/>
    <col min="14145" max="14145" width="10.25" style="1" customWidth="1"/>
    <col min="14146" max="14146" width="11.75" style="1" customWidth="1"/>
    <col min="14147" max="14147" width="27.75" style="1" customWidth="1"/>
    <col min="14148" max="14148" width="87.25" style="1" customWidth="1"/>
    <col min="14149" max="14149" width="11.375" style="1" customWidth="1"/>
    <col min="14150" max="14150" width="18.125" style="1" customWidth="1"/>
    <col min="14151" max="14151" width="6.875" style="1" customWidth="1"/>
    <col min="14152" max="14400" width="9" style="1"/>
    <col min="14401" max="14401" width="10.25" style="1" customWidth="1"/>
    <col min="14402" max="14402" width="11.75" style="1" customWidth="1"/>
    <col min="14403" max="14403" width="27.75" style="1" customWidth="1"/>
    <col min="14404" max="14404" width="87.25" style="1" customWidth="1"/>
    <col min="14405" max="14405" width="11.375" style="1" customWidth="1"/>
    <col min="14406" max="14406" width="18.125" style="1" customWidth="1"/>
    <col min="14407" max="14407" width="6.875" style="1" customWidth="1"/>
    <col min="14408" max="14656" width="9" style="1"/>
    <col min="14657" max="14657" width="10.25" style="1" customWidth="1"/>
    <col min="14658" max="14658" width="11.75" style="1" customWidth="1"/>
    <col min="14659" max="14659" width="27.75" style="1" customWidth="1"/>
    <col min="14660" max="14660" width="87.25" style="1" customWidth="1"/>
    <col min="14661" max="14661" width="11.375" style="1" customWidth="1"/>
    <col min="14662" max="14662" width="18.125" style="1" customWidth="1"/>
    <col min="14663" max="14663" width="6.875" style="1" customWidth="1"/>
    <col min="14664" max="14912" width="9" style="1"/>
    <col min="14913" max="14913" width="10.25" style="1" customWidth="1"/>
    <col min="14914" max="14914" width="11.75" style="1" customWidth="1"/>
    <col min="14915" max="14915" width="27.75" style="1" customWidth="1"/>
    <col min="14916" max="14916" width="87.25" style="1" customWidth="1"/>
    <col min="14917" max="14917" width="11.375" style="1" customWidth="1"/>
    <col min="14918" max="14918" width="18.125" style="1" customWidth="1"/>
    <col min="14919" max="14919" width="6.875" style="1" customWidth="1"/>
    <col min="14920" max="15168" width="9" style="1"/>
    <col min="15169" max="15169" width="10.25" style="1" customWidth="1"/>
    <col min="15170" max="15170" width="11.75" style="1" customWidth="1"/>
    <col min="15171" max="15171" width="27.75" style="1" customWidth="1"/>
    <col min="15172" max="15172" width="87.25" style="1" customWidth="1"/>
    <col min="15173" max="15173" width="11.375" style="1" customWidth="1"/>
    <col min="15174" max="15174" width="18.125" style="1" customWidth="1"/>
    <col min="15175" max="15175" width="6.875" style="1" customWidth="1"/>
    <col min="15176" max="15424" width="9" style="1"/>
    <col min="15425" max="15425" width="10.25" style="1" customWidth="1"/>
    <col min="15426" max="15426" width="11.75" style="1" customWidth="1"/>
    <col min="15427" max="15427" width="27.75" style="1" customWidth="1"/>
    <col min="15428" max="15428" width="87.25" style="1" customWidth="1"/>
    <col min="15429" max="15429" width="11.375" style="1" customWidth="1"/>
    <col min="15430" max="15430" width="18.125" style="1" customWidth="1"/>
    <col min="15431" max="15431" width="6.875" style="1" customWidth="1"/>
    <col min="15432" max="15680" width="9" style="1"/>
    <col min="15681" max="15681" width="10.25" style="1" customWidth="1"/>
    <col min="15682" max="15682" width="11.75" style="1" customWidth="1"/>
    <col min="15683" max="15683" width="27.75" style="1" customWidth="1"/>
    <col min="15684" max="15684" width="87.25" style="1" customWidth="1"/>
    <col min="15685" max="15685" width="11.375" style="1" customWidth="1"/>
    <col min="15686" max="15686" width="18.125" style="1" customWidth="1"/>
    <col min="15687" max="15687" width="6.875" style="1" customWidth="1"/>
    <col min="15688" max="15936" width="9" style="1"/>
    <col min="15937" max="15937" width="10.25" style="1" customWidth="1"/>
    <col min="15938" max="15938" width="11.75" style="1" customWidth="1"/>
    <col min="15939" max="15939" width="27.75" style="1" customWidth="1"/>
    <col min="15940" max="15940" width="87.25" style="1" customWidth="1"/>
    <col min="15941" max="15941" width="11.375" style="1" customWidth="1"/>
    <col min="15942" max="15942" width="18.125" style="1" customWidth="1"/>
    <col min="15943" max="15943" width="6.875" style="1" customWidth="1"/>
    <col min="15944" max="16384" width="9" style="1"/>
  </cols>
  <sheetData>
    <row r="1" spans="1:7" ht="18.75" customHeight="1"/>
    <row r="2" spans="1:7" ht="18.75" customHeight="1"/>
    <row r="3" spans="1:7" ht="21" customHeight="1">
      <c r="B3" s="432" t="s">
        <v>43</v>
      </c>
      <c r="C3" s="432"/>
      <c r="D3" s="432"/>
      <c r="E3" s="432"/>
      <c r="F3" s="432"/>
      <c r="G3" s="432"/>
    </row>
    <row r="4" spans="1:7" ht="21" customHeight="1">
      <c r="A4" s="10"/>
      <c r="B4" s="100"/>
      <c r="C4" s="100"/>
      <c r="D4" s="100"/>
      <c r="E4" s="431" t="s">
        <v>31</v>
      </c>
      <c r="F4" s="431"/>
      <c r="G4" s="431"/>
    </row>
    <row r="5" spans="1:7" ht="46.5" customHeight="1">
      <c r="A5" s="10"/>
      <c r="B5" s="426" t="s">
        <v>0</v>
      </c>
      <c r="C5" s="429" t="s">
        <v>44</v>
      </c>
      <c r="D5" s="429" t="s">
        <v>45</v>
      </c>
      <c r="E5" s="431" t="s">
        <v>31</v>
      </c>
      <c r="F5" s="431"/>
      <c r="G5" s="431"/>
    </row>
    <row r="6" spans="1:7" s="10" customFormat="1" ht="18.75" customHeight="1">
      <c r="A6" s="53"/>
      <c r="B6" s="427"/>
      <c r="C6" s="430"/>
      <c r="D6" s="430"/>
      <c r="E6" s="13" t="s">
        <v>34</v>
      </c>
      <c r="F6" s="13" t="s">
        <v>35</v>
      </c>
      <c r="G6" s="13" t="s">
        <v>36</v>
      </c>
    </row>
    <row r="7" spans="1:7" s="53" customFormat="1" ht="24.75" customHeight="1">
      <c r="A7" s="1"/>
      <c r="B7" s="428"/>
      <c r="C7" s="14" t="s">
        <v>38</v>
      </c>
      <c r="D7" s="14" t="s">
        <v>37</v>
      </c>
      <c r="E7" s="14" t="s">
        <v>32</v>
      </c>
      <c r="F7" s="14" t="s">
        <v>32</v>
      </c>
      <c r="G7" s="14" t="s">
        <v>33</v>
      </c>
    </row>
    <row r="8" spans="1:7" ht="28.5" customHeight="1">
      <c r="B8" s="32" t="s">
        <v>1</v>
      </c>
      <c r="C8" s="33">
        <v>481090</v>
      </c>
      <c r="D8" s="34">
        <v>0.62818005547101696</v>
      </c>
      <c r="E8" s="33">
        <v>68000</v>
      </c>
      <c r="F8" s="33">
        <v>142000</v>
      </c>
      <c r="G8" s="33">
        <v>80</v>
      </c>
    </row>
    <row r="9" spans="1:7" ht="28.5" customHeight="1">
      <c r="B9" s="30" t="s">
        <v>2</v>
      </c>
      <c r="C9" s="9">
        <v>25630</v>
      </c>
      <c r="D9" s="31">
        <v>0.45097929595050407</v>
      </c>
      <c r="E9" s="9">
        <v>6600</v>
      </c>
      <c r="F9" s="9">
        <v>15000</v>
      </c>
      <c r="G9" s="9">
        <v>0</v>
      </c>
    </row>
    <row r="10" spans="1:7" ht="28.5" customHeight="1">
      <c r="B10" s="4" t="s">
        <v>3</v>
      </c>
      <c r="C10" s="3">
        <v>1100</v>
      </c>
      <c r="D10" s="5">
        <v>0.50667894979272221</v>
      </c>
      <c r="E10" s="3">
        <v>2100</v>
      </c>
      <c r="F10" s="3">
        <v>900</v>
      </c>
      <c r="G10" s="3">
        <v>0</v>
      </c>
    </row>
    <row r="11" spans="1:7" ht="28.5" customHeight="1">
      <c r="B11" s="4" t="s">
        <v>4</v>
      </c>
      <c r="C11" s="3">
        <v>13860</v>
      </c>
      <c r="D11" s="5">
        <v>0.77643752195807469</v>
      </c>
      <c r="E11" s="3">
        <v>10</v>
      </c>
      <c r="F11" s="3">
        <v>200</v>
      </c>
      <c r="G11" s="3">
        <v>0</v>
      </c>
    </row>
    <row r="12" spans="1:7" ht="28.5" customHeight="1">
      <c r="B12" s="4" t="s">
        <v>5</v>
      </c>
      <c r="C12" s="3">
        <v>3800</v>
      </c>
      <c r="D12" s="5">
        <v>0.39534621032418388</v>
      </c>
      <c r="E12" s="3">
        <v>50</v>
      </c>
      <c r="F12" s="3">
        <v>300</v>
      </c>
      <c r="G12" s="3">
        <v>0</v>
      </c>
    </row>
    <row r="13" spans="1:7" ht="28.5" customHeight="1">
      <c r="B13" s="4" t="s">
        <v>6</v>
      </c>
      <c r="C13" s="3">
        <v>11420</v>
      </c>
      <c r="D13" s="5">
        <v>0.7435950843574255</v>
      </c>
      <c r="E13" s="3">
        <v>20</v>
      </c>
      <c r="F13" s="3">
        <v>200</v>
      </c>
      <c r="G13" s="3">
        <v>0</v>
      </c>
    </row>
    <row r="14" spans="1:7" ht="28.5" customHeight="1">
      <c r="B14" s="4" t="s">
        <v>7</v>
      </c>
      <c r="C14" s="3">
        <v>4700</v>
      </c>
      <c r="D14" s="5">
        <v>0.76450058168522517</v>
      </c>
      <c r="E14" s="3">
        <v>1200</v>
      </c>
      <c r="F14" s="3">
        <v>3300</v>
      </c>
      <c r="G14" s="3">
        <v>0</v>
      </c>
    </row>
    <row r="15" spans="1:7" ht="28.5" customHeight="1">
      <c r="B15" s="4" t="s">
        <v>8</v>
      </c>
      <c r="C15" s="3">
        <v>2200</v>
      </c>
      <c r="D15" s="5">
        <v>0.57157703299558327</v>
      </c>
      <c r="E15" s="3">
        <v>90</v>
      </c>
      <c r="F15" s="3">
        <v>500</v>
      </c>
      <c r="G15" s="3">
        <v>0</v>
      </c>
    </row>
    <row r="16" spans="1:7" ht="28.5" customHeight="1">
      <c r="B16" s="4" t="s">
        <v>9</v>
      </c>
      <c r="C16" s="3">
        <v>73400</v>
      </c>
      <c r="D16" s="5">
        <v>0.54531687859557099</v>
      </c>
      <c r="E16" s="3">
        <v>2300</v>
      </c>
      <c r="F16" s="3">
        <v>16000</v>
      </c>
      <c r="G16" s="3">
        <v>15</v>
      </c>
    </row>
    <row r="17" spans="2:7" ht="28.5" customHeight="1">
      <c r="B17" s="4" t="s">
        <v>10</v>
      </c>
      <c r="C17" s="3">
        <v>64210</v>
      </c>
      <c r="D17" s="5">
        <v>0.79622306096948303</v>
      </c>
      <c r="E17" s="3">
        <v>700</v>
      </c>
      <c r="F17" s="3">
        <v>7400</v>
      </c>
      <c r="G17" s="3">
        <v>0</v>
      </c>
    </row>
    <row r="18" spans="2:7" ht="28.5" customHeight="1">
      <c r="B18" s="4" t="s">
        <v>11</v>
      </c>
      <c r="C18" s="3">
        <v>16700</v>
      </c>
      <c r="D18" s="5">
        <v>0.80464975845410625</v>
      </c>
      <c r="E18" s="3">
        <v>40</v>
      </c>
      <c r="F18" s="3">
        <v>600</v>
      </c>
      <c r="G18" s="3">
        <v>0</v>
      </c>
    </row>
    <row r="19" spans="2:7" ht="28.5" customHeight="1">
      <c r="B19" s="4" t="s">
        <v>12</v>
      </c>
      <c r="C19" s="3">
        <v>23450</v>
      </c>
      <c r="D19" s="5">
        <v>0.63147552697391929</v>
      </c>
      <c r="E19" s="3">
        <v>60</v>
      </c>
      <c r="F19" s="3">
        <v>500</v>
      </c>
      <c r="G19" s="3">
        <v>0</v>
      </c>
    </row>
    <row r="20" spans="2:7" ht="28.5" customHeight="1">
      <c r="B20" s="4" t="s">
        <v>13</v>
      </c>
      <c r="C20" s="3">
        <v>12730</v>
      </c>
      <c r="D20" s="5">
        <v>0.39489194499017682</v>
      </c>
      <c r="E20" s="3">
        <v>20</v>
      </c>
      <c r="F20" s="3">
        <v>200</v>
      </c>
      <c r="G20" s="3">
        <v>0</v>
      </c>
    </row>
    <row r="21" spans="2:7" ht="28.5" customHeight="1">
      <c r="B21" s="4" t="s">
        <v>14</v>
      </c>
      <c r="C21" s="3">
        <v>69080</v>
      </c>
      <c r="D21" s="5">
        <v>0.57097915847424296</v>
      </c>
      <c r="E21" s="3">
        <v>3900</v>
      </c>
      <c r="F21" s="3">
        <v>23000</v>
      </c>
      <c r="G21" s="3">
        <v>10</v>
      </c>
    </row>
    <row r="22" spans="2:7" ht="28.5" customHeight="1">
      <c r="B22" s="4" t="s">
        <v>15</v>
      </c>
      <c r="C22" s="3">
        <v>44470</v>
      </c>
      <c r="D22" s="5">
        <v>0.65877267174137766</v>
      </c>
      <c r="E22" s="3">
        <v>4600</v>
      </c>
      <c r="F22" s="3">
        <v>17000</v>
      </c>
      <c r="G22" s="3">
        <v>10</v>
      </c>
    </row>
    <row r="23" spans="2:7" ht="28.5" customHeight="1">
      <c r="B23" s="4" t="s">
        <v>16</v>
      </c>
      <c r="C23" s="3">
        <v>4230</v>
      </c>
      <c r="D23" s="5">
        <v>0.76146076146076147</v>
      </c>
      <c r="E23" s="3">
        <v>100</v>
      </c>
      <c r="F23" s="3">
        <v>900</v>
      </c>
      <c r="G23" s="3">
        <v>0</v>
      </c>
    </row>
    <row r="24" spans="2:7" ht="28.5" customHeight="1">
      <c r="B24" s="4" t="s">
        <v>17</v>
      </c>
      <c r="C24" s="3">
        <v>3000</v>
      </c>
      <c r="D24" s="5">
        <v>0.71694105151354226</v>
      </c>
      <c r="E24" s="3">
        <v>200</v>
      </c>
      <c r="F24" s="3">
        <v>1000</v>
      </c>
      <c r="G24" s="3">
        <v>0</v>
      </c>
    </row>
    <row r="25" spans="2:7" ht="28.5" customHeight="1">
      <c r="B25" s="4" t="s">
        <v>18</v>
      </c>
      <c r="C25" s="3">
        <v>3400</v>
      </c>
      <c r="D25" s="5">
        <v>0.87027468044601575</v>
      </c>
      <c r="E25" s="3">
        <v>1100</v>
      </c>
      <c r="F25" s="3">
        <v>1200</v>
      </c>
      <c r="G25" s="3">
        <v>0</v>
      </c>
    </row>
    <row r="26" spans="2:7" ht="28.5" customHeight="1">
      <c r="B26" s="4" t="s">
        <v>19</v>
      </c>
      <c r="C26" s="3">
        <v>30940</v>
      </c>
      <c r="D26" s="5">
        <v>0.57127119644332536</v>
      </c>
      <c r="E26" s="3">
        <v>12000</v>
      </c>
      <c r="F26" s="3">
        <v>23000</v>
      </c>
      <c r="G26" s="3">
        <v>25</v>
      </c>
    </row>
    <row r="27" spans="2:7" ht="28.5" customHeight="1">
      <c r="B27" s="4" t="s">
        <v>20</v>
      </c>
      <c r="C27" s="3">
        <v>6650</v>
      </c>
      <c r="D27" s="5">
        <v>0.82703829122167227</v>
      </c>
      <c r="E27" s="3">
        <v>1700</v>
      </c>
      <c r="F27" s="3">
        <v>2900</v>
      </c>
      <c r="G27" s="3">
        <v>0</v>
      </c>
    </row>
    <row r="28" spans="2:7" ht="28.5" customHeight="1">
      <c r="B28" s="4" t="s">
        <v>21</v>
      </c>
      <c r="C28" s="3">
        <v>2300</v>
      </c>
      <c r="D28" s="5">
        <v>0.8390541571319603</v>
      </c>
      <c r="E28" s="3">
        <v>200</v>
      </c>
      <c r="F28" s="3">
        <v>700</v>
      </c>
      <c r="G28" s="3">
        <v>0</v>
      </c>
    </row>
    <row r="29" spans="2:7" ht="28.5" customHeight="1">
      <c r="B29" s="4" t="s">
        <v>22</v>
      </c>
      <c r="C29" s="3">
        <v>4170</v>
      </c>
      <c r="D29" s="5">
        <v>0.75633453991236421</v>
      </c>
      <c r="E29" s="3">
        <v>400</v>
      </c>
      <c r="F29" s="3">
        <v>1100</v>
      </c>
      <c r="G29" s="3">
        <v>0</v>
      </c>
    </row>
    <row r="30" spans="2:7" ht="28.5" customHeight="1">
      <c r="B30" s="4" t="s">
        <v>23</v>
      </c>
      <c r="C30" s="3">
        <v>6920</v>
      </c>
      <c r="D30" s="5">
        <v>0.81042345276872962</v>
      </c>
      <c r="E30" s="3">
        <v>2900</v>
      </c>
      <c r="F30" s="3">
        <v>2900</v>
      </c>
      <c r="G30" s="3">
        <v>0</v>
      </c>
    </row>
    <row r="31" spans="2:7" ht="28.5" customHeight="1">
      <c r="B31" s="4" t="s">
        <v>24</v>
      </c>
      <c r="C31" s="3">
        <v>20970</v>
      </c>
      <c r="D31" s="5">
        <v>0.99235496926997446</v>
      </c>
      <c r="E31" s="3">
        <v>8100</v>
      </c>
      <c r="F31" s="3">
        <v>8700</v>
      </c>
      <c r="G31" s="3">
        <v>10</v>
      </c>
    </row>
    <row r="32" spans="2:7" ht="28.5" customHeight="1">
      <c r="B32" s="4" t="s">
        <v>25</v>
      </c>
      <c r="C32" s="3">
        <v>5610</v>
      </c>
      <c r="D32" s="5">
        <v>0.99833917696992069</v>
      </c>
      <c r="E32" s="3">
        <v>5500</v>
      </c>
      <c r="F32" s="3">
        <v>2400</v>
      </c>
      <c r="G32" s="3">
        <v>0</v>
      </c>
    </row>
    <row r="33" spans="2:7" ht="28.5" customHeight="1">
      <c r="B33" s="4" t="s">
        <v>26</v>
      </c>
      <c r="C33" s="3">
        <v>6700</v>
      </c>
      <c r="D33" s="5">
        <v>0.34544700842890702</v>
      </c>
      <c r="E33" s="3">
        <v>5700</v>
      </c>
      <c r="F33" s="3">
        <v>2900</v>
      </c>
      <c r="G33" s="3">
        <v>0</v>
      </c>
    </row>
    <row r="34" spans="2:7" ht="28.5" customHeight="1">
      <c r="B34" s="4" t="s">
        <v>27</v>
      </c>
      <c r="C34" s="3">
        <v>7900</v>
      </c>
      <c r="D34" s="5">
        <v>0.8563823631524129</v>
      </c>
      <c r="E34" s="3">
        <v>5000</v>
      </c>
      <c r="F34" s="3">
        <v>2300</v>
      </c>
      <c r="G34" s="3">
        <v>5</v>
      </c>
    </row>
    <row r="35" spans="2:7" ht="28.5" customHeight="1">
      <c r="B35" s="4" t="s">
        <v>28</v>
      </c>
      <c r="C35" s="3">
        <v>6750</v>
      </c>
      <c r="D35" s="5">
        <v>0.78105781057810575</v>
      </c>
      <c r="E35" s="3">
        <v>1500</v>
      </c>
      <c r="F35" s="3">
        <v>3100</v>
      </c>
      <c r="G35" s="3">
        <v>5</v>
      </c>
    </row>
    <row r="36" spans="2:7" ht="28.5" customHeight="1">
      <c r="B36" s="4" t="s">
        <v>29</v>
      </c>
      <c r="C36" s="3">
        <v>2700</v>
      </c>
      <c r="D36" s="5">
        <v>0.67479885803270179</v>
      </c>
      <c r="E36" s="3">
        <v>1300</v>
      </c>
      <c r="F36" s="3">
        <v>1900</v>
      </c>
      <c r="G36" s="3">
        <v>0</v>
      </c>
    </row>
    <row r="37" spans="2:7" ht="28.5" customHeight="1">
      <c r="B37" s="6" t="s">
        <v>30</v>
      </c>
      <c r="C37" s="8">
        <v>2100</v>
      </c>
      <c r="D37" s="7">
        <v>0.40477636106051407</v>
      </c>
      <c r="E37" s="8">
        <v>900</v>
      </c>
      <c r="F37" s="8">
        <v>1800</v>
      </c>
      <c r="G37" s="8">
        <v>0</v>
      </c>
    </row>
    <row r="38" spans="2:7" ht="9" customHeight="1">
      <c r="D38" s="2"/>
    </row>
    <row r="39" spans="2:7" ht="28.5" customHeight="1">
      <c r="D39" s="2"/>
    </row>
    <row r="40" spans="2:7" ht="28.5" customHeight="1">
      <c r="D40" s="2"/>
    </row>
    <row r="41" spans="2:7" ht="28.5" customHeight="1">
      <c r="D41" s="2"/>
    </row>
    <row r="42" spans="2:7" ht="28.5" customHeight="1">
      <c r="D42" s="2"/>
    </row>
    <row r="43" spans="2:7" ht="28.5" customHeight="1">
      <c r="D43" s="2"/>
    </row>
    <row r="44" spans="2:7" ht="28.5" customHeight="1">
      <c r="D44" s="2"/>
    </row>
    <row r="45" spans="2:7" ht="28.5" customHeight="1">
      <c r="D45" s="2"/>
    </row>
    <row r="46" spans="2:7" ht="28.5" customHeight="1">
      <c r="D46" s="2"/>
    </row>
    <row r="47" spans="2:7" ht="28.5" customHeight="1">
      <c r="D47" s="2"/>
    </row>
    <row r="48" spans="2:7" ht="28.5" customHeight="1">
      <c r="D48" s="2"/>
    </row>
    <row r="49" spans="4:4" ht="28.5" customHeight="1">
      <c r="D49" s="2"/>
    </row>
    <row r="50" spans="4:4" ht="28.5" customHeight="1">
      <c r="D50" s="2"/>
    </row>
    <row r="51" spans="4:4" ht="28.5" customHeight="1">
      <c r="D51" s="2"/>
    </row>
    <row r="52" spans="4:4" ht="28.5" customHeight="1">
      <c r="D52" s="2"/>
    </row>
    <row r="53" spans="4:4" ht="28.5" customHeight="1">
      <c r="D53" s="2"/>
    </row>
    <row r="54" spans="4:4" ht="28.5" customHeight="1">
      <c r="D54" s="2"/>
    </row>
    <row r="55" spans="4:4" ht="28.5" customHeight="1">
      <c r="D55" s="2"/>
    </row>
    <row r="56" spans="4:4" ht="28.5" customHeight="1">
      <c r="D56" s="2"/>
    </row>
    <row r="57" spans="4:4" ht="28.5" customHeight="1">
      <c r="D57" s="2"/>
    </row>
    <row r="58" spans="4:4" ht="28.5" customHeight="1">
      <c r="D58" s="2"/>
    </row>
    <row r="59" spans="4:4" ht="28.5" customHeight="1">
      <c r="D59" s="2"/>
    </row>
    <row r="60" spans="4:4" ht="28.5" customHeight="1">
      <c r="D60" s="2"/>
    </row>
    <row r="61" spans="4:4" ht="28.5" customHeight="1">
      <c r="D61" s="2"/>
    </row>
    <row r="62" spans="4:4" ht="28.5" customHeight="1">
      <c r="D62" s="2"/>
    </row>
    <row r="63" spans="4:4" ht="28.5" customHeight="1">
      <c r="D63" s="2"/>
    </row>
    <row r="64" spans="4:4" ht="28.5" customHeight="1">
      <c r="D64" s="2"/>
    </row>
    <row r="65" spans="4:4" ht="28.5" customHeight="1">
      <c r="D65" s="2"/>
    </row>
    <row r="66" spans="4:4" ht="28.5" customHeight="1">
      <c r="D66" s="2"/>
    </row>
    <row r="67" spans="4:4" ht="28.5" customHeight="1">
      <c r="D67" s="2"/>
    </row>
    <row r="68" spans="4:4" ht="28.5" customHeight="1">
      <c r="D68" s="2"/>
    </row>
    <row r="69" spans="4:4" ht="28.5" customHeight="1">
      <c r="D69" s="2"/>
    </row>
    <row r="70" spans="4:4" ht="28.5" customHeight="1">
      <c r="D70" s="2"/>
    </row>
    <row r="71" spans="4:4" ht="28.5" customHeight="1">
      <c r="D71" s="2"/>
    </row>
    <row r="72" spans="4:4" ht="28.5" customHeight="1">
      <c r="D72" s="2"/>
    </row>
    <row r="73" spans="4:4" ht="28.5" customHeight="1">
      <c r="D73" s="2"/>
    </row>
    <row r="74" spans="4:4" ht="28.5" customHeight="1">
      <c r="D74" s="2"/>
    </row>
    <row r="75" spans="4:4" ht="28.5" customHeight="1">
      <c r="D75" s="2"/>
    </row>
    <row r="76" spans="4:4" ht="28.5" customHeight="1">
      <c r="D76" s="2"/>
    </row>
    <row r="77" spans="4:4" ht="28.5" customHeight="1">
      <c r="D77" s="2"/>
    </row>
    <row r="78" spans="4:4" ht="28.5" customHeight="1">
      <c r="D78" s="2"/>
    </row>
    <row r="79" spans="4:4" ht="28.5" customHeight="1">
      <c r="D79" s="2"/>
    </row>
    <row r="80" spans="4:4" ht="28.5" customHeight="1">
      <c r="D80" s="2"/>
    </row>
    <row r="81" spans="4:4" ht="28.5" customHeight="1">
      <c r="D81" s="2"/>
    </row>
    <row r="82" spans="4:4" ht="28.5" customHeight="1">
      <c r="D82" s="2"/>
    </row>
    <row r="83" spans="4:4" ht="28.5" customHeight="1">
      <c r="D83" s="2"/>
    </row>
    <row r="84" spans="4:4" ht="28.5" customHeight="1">
      <c r="D84" s="2"/>
    </row>
    <row r="85" spans="4:4" ht="28.5" customHeight="1">
      <c r="D85" s="2"/>
    </row>
    <row r="86" spans="4:4" ht="28.5" customHeight="1">
      <c r="D86" s="2"/>
    </row>
    <row r="87" spans="4:4" ht="28.5" customHeight="1">
      <c r="D87" s="2"/>
    </row>
    <row r="88" spans="4:4" ht="28.5" customHeight="1">
      <c r="D88" s="2"/>
    </row>
    <row r="89" spans="4:4" ht="28.5" customHeight="1">
      <c r="D89" s="2"/>
    </row>
    <row r="90" spans="4:4" ht="28.5" customHeight="1">
      <c r="D90" s="2"/>
    </row>
    <row r="91" spans="4:4" ht="28.5" customHeight="1">
      <c r="D91" s="2"/>
    </row>
    <row r="92" spans="4:4" ht="28.5" customHeight="1">
      <c r="D92" s="2"/>
    </row>
    <row r="93" spans="4:4" ht="28.5" customHeight="1">
      <c r="D93" s="2"/>
    </row>
    <row r="94" spans="4:4" ht="28.5" customHeight="1">
      <c r="D94" s="2"/>
    </row>
    <row r="95" spans="4:4" ht="28.5" customHeight="1">
      <c r="D95" s="2"/>
    </row>
    <row r="96" spans="4:4" ht="28.5" customHeight="1">
      <c r="D96" s="2"/>
    </row>
    <row r="97" spans="4:4" ht="28.5" customHeight="1">
      <c r="D97" s="2"/>
    </row>
    <row r="98" spans="4:4" ht="28.5" customHeight="1">
      <c r="D98" s="2"/>
    </row>
    <row r="99" spans="4:4" ht="28.5" customHeight="1">
      <c r="D99" s="2"/>
    </row>
    <row r="100" spans="4:4" ht="28.5" customHeight="1">
      <c r="D100" s="2"/>
    </row>
    <row r="101" spans="4:4" ht="28.5" customHeight="1">
      <c r="D101" s="2"/>
    </row>
    <row r="102" spans="4:4" ht="28.5" customHeight="1">
      <c r="D102" s="2"/>
    </row>
    <row r="103" spans="4:4" ht="28.5" customHeight="1">
      <c r="D103" s="2"/>
    </row>
    <row r="104" spans="4:4" ht="28.5" customHeight="1">
      <c r="D104" s="2"/>
    </row>
    <row r="105" spans="4:4" ht="28.5" customHeight="1">
      <c r="D105" s="2"/>
    </row>
    <row r="106" spans="4:4" ht="28.5" customHeight="1">
      <c r="D106" s="2"/>
    </row>
    <row r="107" spans="4:4" ht="28.5" customHeight="1">
      <c r="D107" s="2"/>
    </row>
    <row r="108" spans="4:4" ht="28.5" customHeight="1">
      <c r="D108" s="2"/>
    </row>
    <row r="109" spans="4:4" ht="28.5" customHeight="1">
      <c r="D109" s="2"/>
    </row>
    <row r="110" spans="4:4" ht="28.5" customHeight="1">
      <c r="D110" s="2"/>
    </row>
    <row r="111" spans="4:4" ht="28.5" customHeight="1">
      <c r="D111" s="2"/>
    </row>
    <row r="112" spans="4:4" ht="28.5" customHeight="1">
      <c r="D112" s="2"/>
    </row>
    <row r="113" spans="4:4" ht="28.5" customHeight="1">
      <c r="D113" s="2"/>
    </row>
    <row r="114" spans="4:4" ht="28.5" customHeight="1">
      <c r="D114" s="2"/>
    </row>
    <row r="115" spans="4:4" ht="28.5" customHeight="1">
      <c r="D115" s="2"/>
    </row>
    <row r="116" spans="4:4" ht="28.5" customHeight="1">
      <c r="D116" s="2"/>
    </row>
    <row r="117" spans="4:4" ht="28.5" customHeight="1">
      <c r="D117" s="2"/>
    </row>
    <row r="118" spans="4:4" ht="28.5" customHeight="1">
      <c r="D118" s="2"/>
    </row>
    <row r="119" spans="4:4" ht="28.5" customHeight="1">
      <c r="D119" s="2"/>
    </row>
    <row r="120" spans="4:4" ht="28.5" customHeight="1">
      <c r="D120" s="2"/>
    </row>
    <row r="121" spans="4:4" ht="28.5" customHeight="1">
      <c r="D121" s="2"/>
    </row>
    <row r="122" spans="4:4" ht="28.5" customHeight="1">
      <c r="D122" s="2"/>
    </row>
    <row r="123" spans="4:4" ht="28.5" customHeight="1">
      <c r="D123" s="2"/>
    </row>
    <row r="124" spans="4:4" ht="28.5" customHeight="1">
      <c r="D124" s="2"/>
    </row>
    <row r="125" spans="4:4" ht="28.5" customHeight="1">
      <c r="D125" s="2"/>
    </row>
    <row r="126" spans="4:4" ht="28.5" customHeight="1">
      <c r="D126" s="2"/>
    </row>
    <row r="127" spans="4:4" ht="28.5" customHeight="1">
      <c r="D127" s="2"/>
    </row>
    <row r="128" spans="4:4" ht="28.5" customHeight="1">
      <c r="D128" s="2"/>
    </row>
    <row r="129" spans="4:4" ht="28.5" customHeight="1">
      <c r="D129" s="2"/>
    </row>
    <row r="130" spans="4:4" ht="28.5" customHeight="1">
      <c r="D130" s="2"/>
    </row>
    <row r="131" spans="4:4" ht="28.5" customHeight="1">
      <c r="D131" s="2"/>
    </row>
    <row r="132" spans="4:4" ht="28.5" customHeight="1">
      <c r="D132" s="2"/>
    </row>
    <row r="133" spans="4:4" ht="28.5" customHeight="1">
      <c r="D133" s="2"/>
    </row>
  </sheetData>
  <mergeCells count="6">
    <mergeCell ref="B5:B7"/>
    <mergeCell ref="C5:C6"/>
    <mergeCell ref="D5:D6"/>
    <mergeCell ref="E5:G5"/>
    <mergeCell ref="B3:G3"/>
    <mergeCell ref="E4:G4"/>
  </mergeCells>
  <phoneticPr fontId="3"/>
  <pageMargins left="0.2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9A18-3DCD-4FCB-BC00-EAC10D9CFD11}">
  <dimension ref="A1:G422"/>
  <sheetViews>
    <sheetView topLeftCell="A381" workbookViewId="0">
      <selection activeCell="C394" sqref="C394"/>
    </sheetView>
  </sheetViews>
  <sheetFormatPr defaultRowHeight="13.5"/>
  <cols>
    <col min="3" max="3" width="27.875" customWidth="1"/>
    <col min="6" max="6" width="24.375" customWidth="1"/>
    <col min="7" max="7" width="25.625" customWidth="1"/>
  </cols>
  <sheetData>
    <row r="1" spans="1:7">
      <c r="A1" t="s">
        <v>1751</v>
      </c>
      <c r="B1" s="167" t="s">
        <v>1748</v>
      </c>
      <c r="C1" s="167" t="s">
        <v>1749</v>
      </c>
      <c r="D1" s="433" t="s">
        <v>1750</v>
      </c>
      <c r="E1" s="433"/>
      <c r="F1" s="433"/>
      <c r="G1" s="433"/>
    </row>
    <row r="2" spans="1:7">
      <c r="A2" s="168" t="s">
        <v>2</v>
      </c>
      <c r="B2" s="168" t="s">
        <v>98</v>
      </c>
      <c r="C2" s="168" t="s">
        <v>195</v>
      </c>
      <c r="D2" s="168" t="s">
        <v>196</v>
      </c>
      <c r="E2" s="168" t="s">
        <v>2</v>
      </c>
      <c r="F2" s="168" t="s">
        <v>197</v>
      </c>
      <c r="G2" s="168" t="s">
        <v>198</v>
      </c>
    </row>
    <row r="3" spans="1:7">
      <c r="A3" s="168" t="s">
        <v>2</v>
      </c>
      <c r="B3" s="168" t="s">
        <v>98</v>
      </c>
      <c r="C3" s="168" t="s">
        <v>199</v>
      </c>
      <c r="D3" s="168" t="s">
        <v>200</v>
      </c>
      <c r="E3" s="168" t="s">
        <v>2</v>
      </c>
      <c r="F3" s="168" t="s">
        <v>201</v>
      </c>
      <c r="G3" s="168" t="s">
        <v>1585</v>
      </c>
    </row>
    <row r="4" spans="1:7">
      <c r="A4" s="168" t="s">
        <v>2</v>
      </c>
      <c r="B4" s="168" t="s">
        <v>98</v>
      </c>
      <c r="C4" s="168" t="s">
        <v>202</v>
      </c>
      <c r="D4" s="168" t="s">
        <v>203</v>
      </c>
      <c r="E4" s="168" t="s">
        <v>2</v>
      </c>
      <c r="F4" s="168" t="s">
        <v>204</v>
      </c>
      <c r="G4" s="168" t="s">
        <v>205</v>
      </c>
    </row>
    <row r="5" spans="1:7">
      <c r="A5" s="168" t="s">
        <v>2</v>
      </c>
      <c r="B5" s="168" t="s">
        <v>98</v>
      </c>
      <c r="C5" s="168" t="s">
        <v>206</v>
      </c>
      <c r="D5" s="168" t="s">
        <v>207</v>
      </c>
      <c r="E5" s="168" t="s">
        <v>2</v>
      </c>
      <c r="F5" s="168" t="s">
        <v>208</v>
      </c>
      <c r="G5" s="168" t="s">
        <v>209</v>
      </c>
    </row>
    <row r="6" spans="1:7">
      <c r="A6" s="168" t="s">
        <v>2</v>
      </c>
      <c r="B6" s="168" t="s">
        <v>98</v>
      </c>
      <c r="C6" s="168" t="s">
        <v>210</v>
      </c>
      <c r="D6" s="168" t="s">
        <v>211</v>
      </c>
      <c r="E6" s="168" t="s">
        <v>2</v>
      </c>
      <c r="F6" s="168" t="s">
        <v>212</v>
      </c>
      <c r="G6" s="168" t="s">
        <v>213</v>
      </c>
    </row>
    <row r="7" spans="1:7">
      <c r="A7" s="168" t="s">
        <v>2</v>
      </c>
      <c r="B7" s="168" t="s">
        <v>98</v>
      </c>
      <c r="C7" s="168" t="s">
        <v>214</v>
      </c>
      <c r="D7" s="168" t="s">
        <v>215</v>
      </c>
      <c r="E7" s="168" t="s">
        <v>2</v>
      </c>
      <c r="F7" s="168" t="s">
        <v>216</v>
      </c>
      <c r="G7" s="168" t="s">
        <v>217</v>
      </c>
    </row>
    <row r="8" spans="1:7">
      <c r="A8" s="168" t="s">
        <v>2</v>
      </c>
      <c r="B8" s="168" t="s">
        <v>98</v>
      </c>
      <c r="C8" s="168" t="s">
        <v>218</v>
      </c>
      <c r="D8" s="168" t="s">
        <v>219</v>
      </c>
      <c r="E8" s="168" t="s">
        <v>2</v>
      </c>
      <c r="F8" s="168" t="s">
        <v>220</v>
      </c>
      <c r="G8" s="168" t="s">
        <v>221</v>
      </c>
    </row>
    <row r="9" spans="1:7">
      <c r="A9" s="168" t="s">
        <v>2</v>
      </c>
      <c r="B9" s="168" t="s">
        <v>98</v>
      </c>
      <c r="C9" s="168" t="s">
        <v>222</v>
      </c>
      <c r="D9" s="168" t="s">
        <v>223</v>
      </c>
      <c r="E9" s="168" t="s">
        <v>2</v>
      </c>
      <c r="F9" s="168" t="s">
        <v>224</v>
      </c>
      <c r="G9" s="168" t="s">
        <v>1586</v>
      </c>
    </row>
    <row r="10" spans="1:7">
      <c r="A10" s="168" t="s">
        <v>2</v>
      </c>
      <c r="B10" s="168" t="s">
        <v>98</v>
      </c>
      <c r="C10" s="168" t="s">
        <v>225</v>
      </c>
      <c r="D10" s="168" t="s">
        <v>226</v>
      </c>
      <c r="E10" s="168" t="s">
        <v>2</v>
      </c>
      <c r="F10" s="168" t="s">
        <v>227</v>
      </c>
      <c r="G10" s="168" t="s">
        <v>228</v>
      </c>
    </row>
    <row r="11" spans="1:7">
      <c r="A11" s="168" t="s">
        <v>2</v>
      </c>
      <c r="B11" s="168" t="s">
        <v>98</v>
      </c>
      <c r="C11" s="168" t="s">
        <v>229</v>
      </c>
      <c r="D11" s="168" t="s">
        <v>230</v>
      </c>
      <c r="E11" s="168" t="s">
        <v>2</v>
      </c>
      <c r="F11" s="168" t="s">
        <v>231</v>
      </c>
      <c r="G11" s="168" t="s">
        <v>232</v>
      </c>
    </row>
    <row r="12" spans="1:7">
      <c r="A12" s="168" t="s">
        <v>3</v>
      </c>
      <c r="B12" s="168" t="s">
        <v>98</v>
      </c>
      <c r="C12" s="168" t="s">
        <v>233</v>
      </c>
      <c r="D12" s="168" t="s">
        <v>234</v>
      </c>
      <c r="E12" s="168" t="s">
        <v>3</v>
      </c>
      <c r="F12" s="168" t="s">
        <v>235</v>
      </c>
      <c r="G12" s="168" t="s">
        <v>236</v>
      </c>
    </row>
    <row r="13" spans="1:7">
      <c r="A13" s="168" t="s">
        <v>2</v>
      </c>
      <c r="B13" s="168" t="s">
        <v>98</v>
      </c>
      <c r="C13" s="168" t="s">
        <v>1587</v>
      </c>
      <c r="D13" s="168" t="s">
        <v>237</v>
      </c>
      <c r="E13" s="168" t="s">
        <v>2</v>
      </c>
      <c r="F13" s="168" t="s">
        <v>238</v>
      </c>
      <c r="G13" s="168" t="s">
        <v>1588</v>
      </c>
    </row>
    <row r="14" spans="1:7">
      <c r="A14" s="168" t="s">
        <v>2</v>
      </c>
      <c r="B14" s="168" t="s">
        <v>98</v>
      </c>
      <c r="C14" s="168" t="s">
        <v>239</v>
      </c>
      <c r="D14" s="168" t="s">
        <v>240</v>
      </c>
      <c r="E14" s="168" t="s">
        <v>2</v>
      </c>
      <c r="F14" s="168" t="s">
        <v>241</v>
      </c>
      <c r="G14" s="168" t="s">
        <v>242</v>
      </c>
    </row>
    <row r="15" spans="1:7">
      <c r="A15" s="168" t="s">
        <v>2</v>
      </c>
      <c r="B15" s="168" t="s">
        <v>98</v>
      </c>
      <c r="C15" s="168" t="s">
        <v>243</v>
      </c>
      <c r="D15" s="168" t="s">
        <v>244</v>
      </c>
      <c r="E15" s="168" t="s">
        <v>2</v>
      </c>
      <c r="F15" s="168" t="s">
        <v>245</v>
      </c>
      <c r="G15" s="168" t="s">
        <v>246</v>
      </c>
    </row>
    <row r="16" spans="1:7">
      <c r="A16" s="168" t="s">
        <v>2</v>
      </c>
      <c r="B16" s="168" t="s">
        <v>98</v>
      </c>
      <c r="C16" s="168" t="s">
        <v>247</v>
      </c>
      <c r="D16" s="168" t="s">
        <v>203</v>
      </c>
      <c r="E16" s="168" t="s">
        <v>2</v>
      </c>
      <c r="F16" s="168" t="s">
        <v>248</v>
      </c>
      <c r="G16" s="168" t="s">
        <v>249</v>
      </c>
    </row>
    <row r="17" spans="1:7">
      <c r="A17" s="168" t="s">
        <v>2</v>
      </c>
      <c r="B17" s="168" t="s">
        <v>98</v>
      </c>
      <c r="C17" s="168" t="s">
        <v>250</v>
      </c>
      <c r="D17" s="168" t="s">
        <v>251</v>
      </c>
      <c r="E17" s="168" t="s">
        <v>2</v>
      </c>
      <c r="F17" s="168" t="s">
        <v>252</v>
      </c>
      <c r="G17" s="168" t="s">
        <v>253</v>
      </c>
    </row>
    <row r="18" spans="1:7">
      <c r="A18" s="168" t="s">
        <v>2</v>
      </c>
      <c r="B18" s="168" t="s">
        <v>98</v>
      </c>
      <c r="C18" s="168" t="s">
        <v>1589</v>
      </c>
      <c r="D18" s="168" t="s">
        <v>254</v>
      </c>
      <c r="E18" s="168" t="s">
        <v>2</v>
      </c>
      <c r="F18" s="168" t="s">
        <v>255</v>
      </c>
      <c r="G18" s="168" t="s">
        <v>256</v>
      </c>
    </row>
    <row r="19" spans="1:7">
      <c r="A19" s="168" t="s">
        <v>2</v>
      </c>
      <c r="B19" s="168" t="s">
        <v>98</v>
      </c>
      <c r="C19" s="168" t="s">
        <v>257</v>
      </c>
      <c r="D19" s="168" t="s">
        <v>207</v>
      </c>
      <c r="E19" s="168" t="s">
        <v>2</v>
      </c>
      <c r="F19" s="168" t="s">
        <v>258</v>
      </c>
      <c r="G19" s="168" t="s">
        <v>1590</v>
      </c>
    </row>
    <row r="20" spans="1:7">
      <c r="A20" s="168" t="s">
        <v>2</v>
      </c>
      <c r="B20" s="168" t="s">
        <v>98</v>
      </c>
      <c r="C20" s="168" t="s">
        <v>259</v>
      </c>
      <c r="D20" s="168" t="s">
        <v>271</v>
      </c>
      <c r="E20" s="168" t="s">
        <v>2</v>
      </c>
      <c r="F20" s="168" t="s">
        <v>260</v>
      </c>
      <c r="G20" s="168" t="s">
        <v>1591</v>
      </c>
    </row>
    <row r="21" spans="1:7">
      <c r="A21" s="168" t="s">
        <v>2</v>
      </c>
      <c r="B21" s="168" t="s">
        <v>98</v>
      </c>
      <c r="C21" s="168" t="s">
        <v>261</v>
      </c>
      <c r="D21" s="168" t="s">
        <v>262</v>
      </c>
      <c r="E21" s="168" t="s">
        <v>2</v>
      </c>
      <c r="F21" s="168" t="s">
        <v>263</v>
      </c>
      <c r="G21" s="168" t="s">
        <v>264</v>
      </c>
    </row>
    <row r="22" spans="1:7">
      <c r="A22" s="168" t="s">
        <v>2</v>
      </c>
      <c r="B22" s="168" t="s">
        <v>98</v>
      </c>
      <c r="C22" s="168" t="s">
        <v>265</v>
      </c>
      <c r="D22" s="168" t="s">
        <v>251</v>
      </c>
      <c r="E22" s="168" t="s">
        <v>2</v>
      </c>
      <c r="F22" s="168" t="s">
        <v>1592</v>
      </c>
      <c r="G22" s="168" t="s">
        <v>266</v>
      </c>
    </row>
    <row r="23" spans="1:7">
      <c r="A23" s="168" t="s">
        <v>2</v>
      </c>
      <c r="B23" s="168" t="s">
        <v>98</v>
      </c>
      <c r="C23" s="168" t="s">
        <v>267</v>
      </c>
      <c r="D23" s="168" t="s">
        <v>240</v>
      </c>
      <c r="E23" s="168" t="s">
        <v>2</v>
      </c>
      <c r="F23" s="168" t="s">
        <v>268</v>
      </c>
      <c r="G23" s="168" t="s">
        <v>269</v>
      </c>
    </row>
    <row r="24" spans="1:7">
      <c r="A24" s="168" t="s">
        <v>2</v>
      </c>
      <c r="B24" s="168" t="s">
        <v>98</v>
      </c>
      <c r="C24" s="168" t="s">
        <v>270</v>
      </c>
      <c r="D24" s="168" t="s">
        <v>271</v>
      </c>
      <c r="E24" s="168" t="s">
        <v>2</v>
      </c>
      <c r="F24" s="168" t="s">
        <v>272</v>
      </c>
      <c r="G24" s="168" t="s">
        <v>273</v>
      </c>
    </row>
    <row r="25" spans="1:7">
      <c r="A25" s="168" t="s">
        <v>2</v>
      </c>
      <c r="B25" s="168" t="s">
        <v>98</v>
      </c>
      <c r="C25" s="168" t="s">
        <v>274</v>
      </c>
      <c r="D25" s="168" t="s">
        <v>262</v>
      </c>
      <c r="E25" s="168" t="s">
        <v>2</v>
      </c>
      <c r="F25" s="168" t="s">
        <v>275</v>
      </c>
      <c r="G25" s="168" t="s">
        <v>276</v>
      </c>
    </row>
    <row r="26" spans="1:7">
      <c r="A26" s="168" t="s">
        <v>2</v>
      </c>
      <c r="B26" s="168" t="s">
        <v>98</v>
      </c>
      <c r="C26" s="168" t="s">
        <v>277</v>
      </c>
      <c r="D26" s="168" t="s">
        <v>203</v>
      </c>
      <c r="E26" s="168" t="s">
        <v>2</v>
      </c>
      <c r="F26" s="168" t="s">
        <v>278</v>
      </c>
      <c r="G26" s="168" t="s">
        <v>279</v>
      </c>
    </row>
    <row r="27" spans="1:7">
      <c r="A27" s="168" t="s">
        <v>2</v>
      </c>
      <c r="B27" s="168" t="s">
        <v>98</v>
      </c>
      <c r="C27" s="168" t="s">
        <v>280</v>
      </c>
      <c r="D27" s="168" t="s">
        <v>1593</v>
      </c>
      <c r="E27" s="168" t="s">
        <v>2</v>
      </c>
      <c r="F27" s="168" t="s">
        <v>281</v>
      </c>
      <c r="G27" s="168" t="s">
        <v>1594</v>
      </c>
    </row>
    <row r="28" spans="1:7">
      <c r="A28" s="168" t="s">
        <v>4</v>
      </c>
      <c r="B28" s="168" t="s">
        <v>282</v>
      </c>
      <c r="C28" s="168" t="s">
        <v>283</v>
      </c>
      <c r="D28" s="168" t="s">
        <v>284</v>
      </c>
      <c r="E28" s="168" t="s">
        <v>4</v>
      </c>
      <c r="F28" s="168" t="s">
        <v>285</v>
      </c>
      <c r="G28" s="168" t="s">
        <v>286</v>
      </c>
    </row>
    <row r="29" spans="1:7">
      <c r="A29" s="168" t="s">
        <v>4</v>
      </c>
      <c r="B29" s="168" t="s">
        <v>99</v>
      </c>
      <c r="C29" s="168" t="s">
        <v>1595</v>
      </c>
      <c r="D29" s="168" t="s">
        <v>287</v>
      </c>
      <c r="E29" s="168" t="s">
        <v>4</v>
      </c>
      <c r="F29" s="168" t="s">
        <v>288</v>
      </c>
      <c r="G29" s="168" t="s">
        <v>289</v>
      </c>
    </row>
    <row r="30" spans="1:7">
      <c r="A30" s="168" t="s">
        <v>5</v>
      </c>
      <c r="B30" s="168" t="s">
        <v>99</v>
      </c>
      <c r="C30" s="168" t="s">
        <v>290</v>
      </c>
      <c r="D30" s="168" t="s">
        <v>291</v>
      </c>
      <c r="E30" s="168" t="s">
        <v>5</v>
      </c>
      <c r="F30" s="168" t="s">
        <v>292</v>
      </c>
      <c r="G30" s="168" t="s">
        <v>293</v>
      </c>
    </row>
    <row r="31" spans="1:7">
      <c r="A31" s="168" t="s">
        <v>4</v>
      </c>
      <c r="B31" s="168" t="s">
        <v>99</v>
      </c>
      <c r="C31" s="168" t="s">
        <v>1596</v>
      </c>
      <c r="D31" s="168" t="s">
        <v>294</v>
      </c>
      <c r="E31" s="168" t="s">
        <v>4</v>
      </c>
      <c r="F31" s="168" t="s">
        <v>295</v>
      </c>
      <c r="G31" s="168" t="s">
        <v>296</v>
      </c>
    </row>
    <row r="32" spans="1:7">
      <c r="A32" s="168" t="s">
        <v>5</v>
      </c>
      <c r="B32" s="168" t="s">
        <v>282</v>
      </c>
      <c r="C32" s="168" t="s">
        <v>297</v>
      </c>
      <c r="D32" s="168" t="s">
        <v>298</v>
      </c>
      <c r="E32" s="168" t="s">
        <v>5</v>
      </c>
      <c r="F32" s="168" t="s">
        <v>299</v>
      </c>
      <c r="G32" s="168" t="s">
        <v>300</v>
      </c>
    </row>
    <row r="33" spans="1:7">
      <c r="A33" s="168" t="s">
        <v>4</v>
      </c>
      <c r="B33" s="168" t="s">
        <v>99</v>
      </c>
      <c r="C33" s="168" t="s">
        <v>1597</v>
      </c>
      <c r="D33" s="168" t="s">
        <v>301</v>
      </c>
      <c r="E33" s="168" t="s">
        <v>4</v>
      </c>
      <c r="F33" s="168" t="s">
        <v>302</v>
      </c>
      <c r="G33" s="168" t="s">
        <v>303</v>
      </c>
    </row>
    <row r="34" spans="1:7">
      <c r="A34" s="168" t="s">
        <v>4</v>
      </c>
      <c r="B34" s="168" t="s">
        <v>99</v>
      </c>
      <c r="C34" s="168" t="s">
        <v>304</v>
      </c>
      <c r="D34" s="168" t="s">
        <v>305</v>
      </c>
      <c r="E34" s="168" t="s">
        <v>4</v>
      </c>
      <c r="F34" s="168" t="s">
        <v>306</v>
      </c>
      <c r="G34" s="168" t="s">
        <v>307</v>
      </c>
    </row>
    <row r="35" spans="1:7">
      <c r="A35" s="168" t="s">
        <v>5</v>
      </c>
      <c r="B35" s="168" t="s">
        <v>99</v>
      </c>
      <c r="C35" s="168" t="s">
        <v>1598</v>
      </c>
      <c r="D35" s="168" t="s">
        <v>308</v>
      </c>
      <c r="E35" s="168" t="s">
        <v>5</v>
      </c>
      <c r="F35" s="168" t="s">
        <v>309</v>
      </c>
      <c r="G35" s="168" t="s">
        <v>310</v>
      </c>
    </row>
    <row r="36" spans="1:7">
      <c r="A36" s="168" t="s">
        <v>4</v>
      </c>
      <c r="B36" s="168" t="s">
        <v>99</v>
      </c>
      <c r="C36" s="168" t="s">
        <v>311</v>
      </c>
      <c r="D36" s="168" t="s">
        <v>312</v>
      </c>
      <c r="E36" s="168" t="s">
        <v>4</v>
      </c>
      <c r="F36" s="168" t="s">
        <v>313</v>
      </c>
      <c r="G36" s="168" t="s">
        <v>314</v>
      </c>
    </row>
    <row r="37" spans="1:7">
      <c r="A37" s="168" t="s">
        <v>4</v>
      </c>
      <c r="B37" s="168" t="s">
        <v>282</v>
      </c>
      <c r="C37" s="168" t="s">
        <v>315</v>
      </c>
      <c r="D37" s="168" t="s">
        <v>316</v>
      </c>
      <c r="E37" s="168" t="s">
        <v>4</v>
      </c>
      <c r="F37" s="168" t="s">
        <v>317</v>
      </c>
      <c r="G37" s="168" t="s">
        <v>318</v>
      </c>
    </row>
    <row r="38" spans="1:7">
      <c r="A38" s="168" t="s">
        <v>4</v>
      </c>
      <c r="B38" s="168" t="s">
        <v>99</v>
      </c>
      <c r="C38" s="168" t="s">
        <v>319</v>
      </c>
      <c r="D38" s="168" t="s">
        <v>301</v>
      </c>
      <c r="E38" s="168" t="s">
        <v>4</v>
      </c>
      <c r="F38" s="168" t="s">
        <v>320</v>
      </c>
      <c r="G38" s="168" t="s">
        <v>321</v>
      </c>
    </row>
    <row r="39" spans="1:7">
      <c r="A39" s="168" t="s">
        <v>4</v>
      </c>
      <c r="B39" s="168" t="s">
        <v>99</v>
      </c>
      <c r="C39" s="168" t="s">
        <v>322</v>
      </c>
      <c r="D39" s="168" t="s">
        <v>323</v>
      </c>
      <c r="E39" s="168" t="s">
        <v>4</v>
      </c>
      <c r="F39" s="168" t="s">
        <v>324</v>
      </c>
      <c r="G39" s="168" t="s">
        <v>1599</v>
      </c>
    </row>
    <row r="40" spans="1:7">
      <c r="A40" s="168" t="s">
        <v>4</v>
      </c>
      <c r="B40" s="168" t="s">
        <v>99</v>
      </c>
      <c r="C40" s="168" t="s">
        <v>325</v>
      </c>
      <c r="D40" s="168" t="s">
        <v>326</v>
      </c>
      <c r="E40" s="168" t="s">
        <v>4</v>
      </c>
      <c r="F40" s="168" t="s">
        <v>327</v>
      </c>
      <c r="G40" s="168" t="s">
        <v>328</v>
      </c>
    </row>
    <row r="41" spans="1:7">
      <c r="A41" s="168" t="s">
        <v>4</v>
      </c>
      <c r="B41" s="168" t="s">
        <v>99</v>
      </c>
      <c r="C41" s="168" t="s">
        <v>329</v>
      </c>
      <c r="D41" s="168" t="s">
        <v>330</v>
      </c>
      <c r="E41" s="168" t="s">
        <v>4</v>
      </c>
      <c r="F41" s="168" t="s">
        <v>331</v>
      </c>
      <c r="G41" s="168" t="s">
        <v>332</v>
      </c>
    </row>
    <row r="42" spans="1:7">
      <c r="A42" s="168" t="s">
        <v>6</v>
      </c>
      <c r="B42" s="168" t="s">
        <v>100</v>
      </c>
      <c r="C42" s="168" t="s">
        <v>333</v>
      </c>
      <c r="D42" s="168" t="s">
        <v>334</v>
      </c>
      <c r="E42" s="168" t="s">
        <v>6</v>
      </c>
      <c r="F42" s="168" t="s">
        <v>335</v>
      </c>
      <c r="G42" s="168" t="s">
        <v>336</v>
      </c>
    </row>
    <row r="43" spans="1:7">
      <c r="A43" s="168" t="s">
        <v>6</v>
      </c>
      <c r="B43" s="168" t="s">
        <v>100</v>
      </c>
      <c r="C43" s="168" t="s">
        <v>337</v>
      </c>
      <c r="D43" s="168" t="s">
        <v>338</v>
      </c>
      <c r="E43" s="168" t="s">
        <v>6</v>
      </c>
      <c r="F43" s="168" t="s">
        <v>339</v>
      </c>
      <c r="G43" s="168" t="s">
        <v>1600</v>
      </c>
    </row>
    <row r="44" spans="1:7">
      <c r="A44" s="168" t="s">
        <v>6</v>
      </c>
      <c r="B44" s="168" t="s">
        <v>100</v>
      </c>
      <c r="C44" s="168" t="s">
        <v>1601</v>
      </c>
      <c r="D44" s="168" t="s">
        <v>340</v>
      </c>
      <c r="E44" s="168" t="s">
        <v>6</v>
      </c>
      <c r="F44" s="168" t="s">
        <v>341</v>
      </c>
      <c r="G44" s="168" t="s">
        <v>342</v>
      </c>
    </row>
    <row r="45" spans="1:7">
      <c r="A45" s="168" t="s">
        <v>6</v>
      </c>
      <c r="B45" s="168" t="s">
        <v>100</v>
      </c>
      <c r="C45" s="168" t="s">
        <v>343</v>
      </c>
      <c r="D45" s="168" t="s">
        <v>344</v>
      </c>
      <c r="E45" s="168" t="s">
        <v>6</v>
      </c>
      <c r="F45" s="168" t="s">
        <v>345</v>
      </c>
      <c r="G45" s="168" t="s">
        <v>346</v>
      </c>
    </row>
    <row r="46" spans="1:7">
      <c r="A46" s="168" t="s">
        <v>6</v>
      </c>
      <c r="B46" s="168" t="s">
        <v>100</v>
      </c>
      <c r="C46" s="168" t="s">
        <v>347</v>
      </c>
      <c r="D46" s="168" t="s">
        <v>348</v>
      </c>
      <c r="E46" s="168" t="s">
        <v>6</v>
      </c>
      <c r="F46" s="168" t="s">
        <v>349</v>
      </c>
      <c r="G46" s="168" t="s">
        <v>1602</v>
      </c>
    </row>
    <row r="47" spans="1:7">
      <c r="A47" s="168" t="s">
        <v>6</v>
      </c>
      <c r="B47" s="168" t="s">
        <v>100</v>
      </c>
      <c r="C47" s="168" t="s">
        <v>350</v>
      </c>
      <c r="D47" s="168" t="s">
        <v>340</v>
      </c>
      <c r="E47" s="168" t="s">
        <v>6</v>
      </c>
      <c r="F47" s="168" t="s">
        <v>351</v>
      </c>
      <c r="G47" s="168" t="s">
        <v>352</v>
      </c>
    </row>
    <row r="48" spans="1:7">
      <c r="A48" s="168" t="s">
        <v>6</v>
      </c>
      <c r="B48" s="168" t="s">
        <v>100</v>
      </c>
      <c r="C48" s="168" t="s">
        <v>353</v>
      </c>
      <c r="D48" s="168" t="s">
        <v>340</v>
      </c>
      <c r="E48" s="168" t="s">
        <v>6</v>
      </c>
      <c r="F48" s="168" t="s">
        <v>354</v>
      </c>
      <c r="G48" s="168" t="s">
        <v>355</v>
      </c>
    </row>
    <row r="49" spans="1:7">
      <c r="A49" s="168" t="s">
        <v>6</v>
      </c>
      <c r="B49" s="168" t="s">
        <v>100</v>
      </c>
      <c r="C49" s="168" t="s">
        <v>1603</v>
      </c>
      <c r="D49" s="168" t="s">
        <v>344</v>
      </c>
      <c r="E49" s="168" t="s">
        <v>6</v>
      </c>
      <c r="F49" s="168" t="s">
        <v>356</v>
      </c>
      <c r="G49" s="168" t="s">
        <v>1604</v>
      </c>
    </row>
    <row r="50" spans="1:7">
      <c r="A50" s="168" t="s">
        <v>6</v>
      </c>
      <c r="B50" s="168" t="s">
        <v>100</v>
      </c>
      <c r="C50" s="168" t="s">
        <v>357</v>
      </c>
      <c r="D50" s="168" t="s">
        <v>358</v>
      </c>
      <c r="E50" s="168" t="s">
        <v>6</v>
      </c>
      <c r="F50" s="168" t="s">
        <v>1605</v>
      </c>
      <c r="G50" s="168" t="s">
        <v>1606</v>
      </c>
    </row>
    <row r="51" spans="1:7">
      <c r="A51" s="168" t="s">
        <v>6</v>
      </c>
      <c r="B51" s="168" t="s">
        <v>100</v>
      </c>
      <c r="C51" s="168" t="s">
        <v>359</v>
      </c>
      <c r="D51" s="168" t="s">
        <v>334</v>
      </c>
      <c r="E51" s="168" t="s">
        <v>6</v>
      </c>
      <c r="F51" s="168" t="s">
        <v>360</v>
      </c>
      <c r="G51" s="168" t="s">
        <v>1607</v>
      </c>
    </row>
    <row r="52" spans="1:7">
      <c r="A52" s="168" t="s">
        <v>6</v>
      </c>
      <c r="B52" s="168" t="s">
        <v>101</v>
      </c>
      <c r="C52" s="168" t="s">
        <v>361</v>
      </c>
      <c r="D52" s="168" t="s">
        <v>362</v>
      </c>
      <c r="E52" s="168" t="s">
        <v>6</v>
      </c>
      <c r="F52" s="168" t="s">
        <v>363</v>
      </c>
      <c r="G52" s="168" t="s">
        <v>364</v>
      </c>
    </row>
    <row r="53" spans="1:7">
      <c r="A53" s="168" t="s">
        <v>9</v>
      </c>
      <c r="B53" s="168" t="s">
        <v>101</v>
      </c>
      <c r="C53" s="168" t="s">
        <v>365</v>
      </c>
      <c r="D53" s="168" t="s">
        <v>366</v>
      </c>
      <c r="E53" s="168" t="s">
        <v>9</v>
      </c>
      <c r="F53" s="168" t="s">
        <v>367</v>
      </c>
      <c r="G53" s="168" t="s">
        <v>368</v>
      </c>
    </row>
    <row r="54" spans="1:7">
      <c r="A54" s="168" t="s">
        <v>7</v>
      </c>
      <c r="B54" s="168" t="s">
        <v>101</v>
      </c>
      <c r="C54" s="168" t="s">
        <v>369</v>
      </c>
      <c r="D54" s="168" t="s">
        <v>370</v>
      </c>
      <c r="E54" s="168" t="s">
        <v>7</v>
      </c>
      <c r="F54" s="168" t="s">
        <v>371</v>
      </c>
      <c r="G54" s="168" t="s">
        <v>1608</v>
      </c>
    </row>
    <row r="55" spans="1:7">
      <c r="A55" s="168" t="s">
        <v>9</v>
      </c>
      <c r="B55" s="168" t="s">
        <v>101</v>
      </c>
      <c r="C55" s="168" t="s">
        <v>372</v>
      </c>
      <c r="D55" s="168" t="s">
        <v>373</v>
      </c>
      <c r="E55" s="168" t="s">
        <v>9</v>
      </c>
      <c r="F55" s="168" t="s">
        <v>374</v>
      </c>
      <c r="G55" s="168" t="s">
        <v>375</v>
      </c>
    </row>
    <row r="56" spans="1:7">
      <c r="A56" s="168" t="s">
        <v>9</v>
      </c>
      <c r="B56" s="168" t="s">
        <v>101</v>
      </c>
      <c r="C56" s="168" t="s">
        <v>376</v>
      </c>
      <c r="D56" s="168" t="s">
        <v>377</v>
      </c>
      <c r="E56" s="168" t="s">
        <v>9</v>
      </c>
      <c r="F56" s="168" t="s">
        <v>378</v>
      </c>
      <c r="G56" s="168" t="s">
        <v>379</v>
      </c>
    </row>
    <row r="57" spans="1:7">
      <c r="A57" s="168" t="s">
        <v>9</v>
      </c>
      <c r="B57" s="168" t="s">
        <v>101</v>
      </c>
      <c r="C57" s="168" t="s">
        <v>380</v>
      </c>
      <c r="D57" s="168" t="s">
        <v>381</v>
      </c>
      <c r="E57" s="168" t="s">
        <v>9</v>
      </c>
      <c r="F57" s="168" t="s">
        <v>382</v>
      </c>
      <c r="G57" s="168" t="s">
        <v>383</v>
      </c>
    </row>
    <row r="58" spans="1:7">
      <c r="A58" s="168" t="s">
        <v>9</v>
      </c>
      <c r="B58" s="168" t="s">
        <v>101</v>
      </c>
      <c r="C58" s="168" t="s">
        <v>385</v>
      </c>
      <c r="D58" s="168" t="s">
        <v>386</v>
      </c>
      <c r="E58" s="168" t="s">
        <v>9</v>
      </c>
      <c r="F58" s="168" t="s">
        <v>387</v>
      </c>
      <c r="G58" s="168" t="s">
        <v>388</v>
      </c>
    </row>
    <row r="59" spans="1:7">
      <c r="A59" s="168" t="s">
        <v>9</v>
      </c>
      <c r="B59" s="168" t="s">
        <v>101</v>
      </c>
      <c r="C59" s="168" t="s">
        <v>389</v>
      </c>
      <c r="D59" s="168" t="s">
        <v>390</v>
      </c>
      <c r="E59" s="168" t="s">
        <v>9</v>
      </c>
      <c r="F59" s="168" t="s">
        <v>391</v>
      </c>
      <c r="G59" s="168" t="s">
        <v>392</v>
      </c>
    </row>
    <row r="60" spans="1:7">
      <c r="A60" s="168" t="s">
        <v>7</v>
      </c>
      <c r="B60" s="168" t="s">
        <v>101</v>
      </c>
      <c r="C60" s="168" t="s">
        <v>1609</v>
      </c>
      <c r="D60" s="168" t="s">
        <v>362</v>
      </c>
      <c r="E60" s="168" t="s">
        <v>7</v>
      </c>
      <c r="F60" s="168" t="s">
        <v>1610</v>
      </c>
      <c r="G60" s="168" t="s">
        <v>393</v>
      </c>
    </row>
    <row r="61" spans="1:7">
      <c r="A61" s="168" t="s">
        <v>7</v>
      </c>
      <c r="B61" s="168" t="s">
        <v>101</v>
      </c>
      <c r="C61" s="168" t="s">
        <v>394</v>
      </c>
      <c r="D61" s="168" t="s">
        <v>395</v>
      </c>
      <c r="E61" s="168" t="s">
        <v>7</v>
      </c>
      <c r="F61" s="168" t="s">
        <v>396</v>
      </c>
      <c r="G61" s="168" t="s">
        <v>397</v>
      </c>
    </row>
    <row r="62" spans="1:7">
      <c r="A62" s="168" t="s">
        <v>7</v>
      </c>
      <c r="B62" s="168" t="s">
        <v>101</v>
      </c>
      <c r="C62" s="168" t="s">
        <v>398</v>
      </c>
      <c r="D62" s="168" t="s">
        <v>384</v>
      </c>
      <c r="E62" s="168" t="s">
        <v>7</v>
      </c>
      <c r="F62" s="168" t="s">
        <v>399</v>
      </c>
      <c r="G62" s="168" t="s">
        <v>400</v>
      </c>
    </row>
    <row r="63" spans="1:7">
      <c r="A63" s="168" t="s">
        <v>9</v>
      </c>
      <c r="B63" s="168" t="s">
        <v>101</v>
      </c>
      <c r="C63" s="168" t="s">
        <v>401</v>
      </c>
      <c r="D63" s="168" t="s">
        <v>402</v>
      </c>
      <c r="E63" s="168" t="s">
        <v>9</v>
      </c>
      <c r="F63" s="168" t="s">
        <v>403</v>
      </c>
      <c r="G63" s="168" t="s">
        <v>404</v>
      </c>
    </row>
    <row r="64" spans="1:7">
      <c r="A64" s="168" t="s">
        <v>9</v>
      </c>
      <c r="B64" s="168" t="s">
        <v>101</v>
      </c>
      <c r="C64" s="168" t="s">
        <v>405</v>
      </c>
      <c r="D64" s="168" t="s">
        <v>406</v>
      </c>
      <c r="E64" s="168" t="s">
        <v>9</v>
      </c>
      <c r="F64" s="168" t="s">
        <v>407</v>
      </c>
      <c r="G64" s="168" t="s">
        <v>1611</v>
      </c>
    </row>
    <row r="65" spans="1:7">
      <c r="A65" s="168" t="s">
        <v>9</v>
      </c>
      <c r="B65" s="168" t="s">
        <v>101</v>
      </c>
      <c r="C65" s="168" t="s">
        <v>408</v>
      </c>
      <c r="D65" s="168" t="s">
        <v>386</v>
      </c>
      <c r="E65" s="168" t="s">
        <v>9</v>
      </c>
      <c r="F65" s="168" t="s">
        <v>387</v>
      </c>
      <c r="G65" s="168" t="s">
        <v>409</v>
      </c>
    </row>
    <row r="66" spans="1:7">
      <c r="A66" s="168" t="s">
        <v>9</v>
      </c>
      <c r="B66" s="168" t="s">
        <v>102</v>
      </c>
      <c r="C66" s="168" t="s">
        <v>410</v>
      </c>
      <c r="D66" s="168" t="s">
        <v>448</v>
      </c>
      <c r="E66" s="168" t="s">
        <v>9</v>
      </c>
      <c r="F66" s="168" t="s">
        <v>411</v>
      </c>
      <c r="G66" s="168" t="s">
        <v>1612</v>
      </c>
    </row>
    <row r="67" spans="1:7">
      <c r="A67" s="168" t="s">
        <v>9</v>
      </c>
      <c r="B67" s="168" t="s">
        <v>102</v>
      </c>
      <c r="C67" s="168" t="s">
        <v>1613</v>
      </c>
      <c r="D67" s="168" t="s">
        <v>501</v>
      </c>
      <c r="E67" s="168" t="s">
        <v>9</v>
      </c>
      <c r="F67" s="168" t="s">
        <v>1614</v>
      </c>
      <c r="G67" s="168" t="s">
        <v>412</v>
      </c>
    </row>
    <row r="68" spans="1:7">
      <c r="A68" s="168" t="s">
        <v>9</v>
      </c>
      <c r="B68" s="168" t="s">
        <v>102</v>
      </c>
      <c r="C68" s="168" t="s">
        <v>413</v>
      </c>
      <c r="D68" s="168" t="s">
        <v>414</v>
      </c>
      <c r="E68" s="168" t="s">
        <v>9</v>
      </c>
      <c r="F68" s="168" t="s">
        <v>415</v>
      </c>
      <c r="G68" s="168" t="s">
        <v>416</v>
      </c>
    </row>
    <row r="69" spans="1:7">
      <c r="A69" s="168" t="s">
        <v>9</v>
      </c>
      <c r="B69" s="168" t="s">
        <v>102</v>
      </c>
      <c r="C69" s="168" t="s">
        <v>417</v>
      </c>
      <c r="D69" s="168" t="s">
        <v>418</v>
      </c>
      <c r="E69" s="168" t="s">
        <v>9</v>
      </c>
      <c r="F69" s="168" t="s">
        <v>419</v>
      </c>
      <c r="G69" s="168" t="s">
        <v>420</v>
      </c>
    </row>
    <row r="70" spans="1:7">
      <c r="A70" s="168" t="s">
        <v>9</v>
      </c>
      <c r="B70" s="168" t="s">
        <v>102</v>
      </c>
      <c r="C70" s="168" t="s">
        <v>421</v>
      </c>
      <c r="D70" s="168" t="s">
        <v>422</v>
      </c>
      <c r="E70" s="168" t="s">
        <v>9</v>
      </c>
      <c r="F70" s="168" t="s">
        <v>423</v>
      </c>
      <c r="G70" s="168" t="s">
        <v>424</v>
      </c>
    </row>
    <row r="71" spans="1:7">
      <c r="A71" s="168" t="s">
        <v>9</v>
      </c>
      <c r="B71" s="168" t="s">
        <v>102</v>
      </c>
      <c r="C71" s="168" t="s">
        <v>425</v>
      </c>
      <c r="D71" s="168" t="s">
        <v>426</v>
      </c>
      <c r="E71" s="168" t="s">
        <v>9</v>
      </c>
      <c r="F71" s="168" t="s">
        <v>427</v>
      </c>
      <c r="G71" s="168" t="s">
        <v>428</v>
      </c>
    </row>
    <row r="72" spans="1:7">
      <c r="A72" s="168" t="s">
        <v>9</v>
      </c>
      <c r="B72" s="168" t="s">
        <v>102</v>
      </c>
      <c r="C72" s="168" t="s">
        <v>429</v>
      </c>
      <c r="D72" s="168" t="s">
        <v>430</v>
      </c>
      <c r="E72" s="168" t="s">
        <v>9</v>
      </c>
      <c r="F72" s="168" t="s">
        <v>431</v>
      </c>
      <c r="G72" s="168" t="s">
        <v>432</v>
      </c>
    </row>
    <row r="73" spans="1:7">
      <c r="A73" s="168" t="s">
        <v>9</v>
      </c>
      <c r="B73" s="168" t="s">
        <v>102</v>
      </c>
      <c r="C73" s="168" t="s">
        <v>433</v>
      </c>
      <c r="D73" s="168" t="s">
        <v>434</v>
      </c>
      <c r="E73" s="168" t="s">
        <v>9</v>
      </c>
      <c r="F73" s="168" t="s">
        <v>1615</v>
      </c>
      <c r="G73" s="168" t="s">
        <v>1616</v>
      </c>
    </row>
    <row r="74" spans="1:7">
      <c r="A74" s="168" t="s">
        <v>9</v>
      </c>
      <c r="B74" s="168" t="s">
        <v>102</v>
      </c>
      <c r="C74" s="168" t="s">
        <v>1617</v>
      </c>
      <c r="D74" s="168" t="s">
        <v>418</v>
      </c>
      <c r="E74" s="168" t="s">
        <v>9</v>
      </c>
      <c r="F74" s="168" t="s">
        <v>435</v>
      </c>
      <c r="G74" s="168" t="s">
        <v>1618</v>
      </c>
    </row>
    <row r="75" spans="1:7">
      <c r="A75" s="168" t="s">
        <v>9</v>
      </c>
      <c r="B75" s="168" t="s">
        <v>102</v>
      </c>
      <c r="C75" s="168" t="s">
        <v>436</v>
      </c>
      <c r="D75" s="168" t="s">
        <v>437</v>
      </c>
      <c r="E75" s="168" t="s">
        <v>9</v>
      </c>
      <c r="F75" s="168" t="s">
        <v>438</v>
      </c>
      <c r="G75" s="168" t="s">
        <v>1619</v>
      </c>
    </row>
    <row r="76" spans="1:7">
      <c r="A76" s="168" t="s">
        <v>9</v>
      </c>
      <c r="B76" s="168" t="s">
        <v>102</v>
      </c>
      <c r="C76" s="168" t="s">
        <v>439</v>
      </c>
      <c r="D76" s="168" t="s">
        <v>440</v>
      </c>
      <c r="E76" s="168" t="s">
        <v>9</v>
      </c>
      <c r="F76" s="168" t="s">
        <v>441</v>
      </c>
      <c r="G76" s="168" t="s">
        <v>442</v>
      </c>
    </row>
    <row r="77" spans="1:7">
      <c r="A77" s="168" t="s">
        <v>9</v>
      </c>
      <c r="B77" s="168" t="s">
        <v>102</v>
      </c>
      <c r="C77" s="168" t="s">
        <v>443</v>
      </c>
      <c r="D77" s="168" t="s">
        <v>444</v>
      </c>
      <c r="E77" s="168" t="s">
        <v>9</v>
      </c>
      <c r="F77" s="168" t="s">
        <v>445</v>
      </c>
      <c r="G77" s="168" t="s">
        <v>446</v>
      </c>
    </row>
    <row r="78" spans="1:7">
      <c r="A78" s="168" t="s">
        <v>9</v>
      </c>
      <c r="B78" s="168" t="s">
        <v>102</v>
      </c>
      <c r="C78" s="168" t="s">
        <v>447</v>
      </c>
      <c r="D78" s="168" t="s">
        <v>448</v>
      </c>
      <c r="E78" s="168" t="s">
        <v>9</v>
      </c>
      <c r="F78" s="168" t="s">
        <v>449</v>
      </c>
      <c r="G78" s="168" t="s">
        <v>450</v>
      </c>
    </row>
    <row r="79" spans="1:7">
      <c r="A79" s="168" t="s">
        <v>9</v>
      </c>
      <c r="B79" s="168" t="s">
        <v>102</v>
      </c>
      <c r="C79" s="168" t="s">
        <v>451</v>
      </c>
      <c r="D79" s="168" t="s">
        <v>452</v>
      </c>
      <c r="E79" s="168" t="s">
        <v>9</v>
      </c>
      <c r="F79" s="168" t="s">
        <v>1620</v>
      </c>
      <c r="G79" s="168" t="s">
        <v>1621</v>
      </c>
    </row>
    <row r="80" spans="1:7">
      <c r="A80" s="168" t="s">
        <v>9</v>
      </c>
      <c r="B80" s="168" t="s">
        <v>102</v>
      </c>
      <c r="C80" s="168" t="s">
        <v>453</v>
      </c>
      <c r="D80" s="168" t="s">
        <v>454</v>
      </c>
      <c r="E80" s="168" t="s">
        <v>9</v>
      </c>
      <c r="F80" s="168" t="s">
        <v>455</v>
      </c>
      <c r="G80" s="168" t="s">
        <v>456</v>
      </c>
    </row>
    <row r="81" spans="1:7">
      <c r="A81" s="168" t="s">
        <v>9</v>
      </c>
      <c r="B81" s="168" t="s">
        <v>102</v>
      </c>
      <c r="C81" s="168" t="s">
        <v>1622</v>
      </c>
      <c r="D81" s="168" t="s">
        <v>457</v>
      </c>
      <c r="E81" s="168" t="s">
        <v>9</v>
      </c>
      <c r="F81" s="168" t="s">
        <v>458</v>
      </c>
      <c r="G81" s="168" t="s">
        <v>1623</v>
      </c>
    </row>
    <row r="82" spans="1:7">
      <c r="A82" s="168" t="s">
        <v>9</v>
      </c>
      <c r="B82" s="168" t="s">
        <v>102</v>
      </c>
      <c r="C82" s="168" t="s">
        <v>1624</v>
      </c>
      <c r="D82" s="168" t="s">
        <v>459</v>
      </c>
      <c r="E82" s="168" t="s">
        <v>9</v>
      </c>
      <c r="F82" s="168" t="s">
        <v>460</v>
      </c>
      <c r="G82" s="168" t="s">
        <v>461</v>
      </c>
    </row>
    <row r="83" spans="1:7">
      <c r="A83" s="168" t="s">
        <v>9</v>
      </c>
      <c r="B83" s="168" t="s">
        <v>102</v>
      </c>
      <c r="C83" s="168" t="s">
        <v>462</v>
      </c>
      <c r="D83" s="168" t="s">
        <v>463</v>
      </c>
      <c r="E83" s="168" t="s">
        <v>9</v>
      </c>
      <c r="F83" s="168" t="s">
        <v>464</v>
      </c>
      <c r="G83" s="168" t="s">
        <v>465</v>
      </c>
    </row>
    <row r="84" spans="1:7">
      <c r="A84" s="168" t="s">
        <v>9</v>
      </c>
      <c r="B84" s="168" t="s">
        <v>102</v>
      </c>
      <c r="C84" s="168" t="s">
        <v>466</v>
      </c>
      <c r="D84" s="168" t="s">
        <v>467</v>
      </c>
      <c r="E84" s="168" t="s">
        <v>9</v>
      </c>
      <c r="F84" s="168" t="s">
        <v>468</v>
      </c>
      <c r="G84" s="168" t="s">
        <v>469</v>
      </c>
    </row>
    <row r="85" spans="1:7">
      <c r="A85" s="168" t="s">
        <v>9</v>
      </c>
      <c r="B85" s="168" t="s">
        <v>102</v>
      </c>
      <c r="C85" s="168" t="s">
        <v>470</v>
      </c>
      <c r="D85" s="168" t="s">
        <v>471</v>
      </c>
      <c r="E85" s="168" t="s">
        <v>9</v>
      </c>
      <c r="F85" s="168" t="s">
        <v>472</v>
      </c>
      <c r="G85" s="168" t="s">
        <v>473</v>
      </c>
    </row>
    <row r="86" spans="1:7">
      <c r="A86" s="168" t="s">
        <v>9</v>
      </c>
      <c r="B86" s="168" t="s">
        <v>102</v>
      </c>
      <c r="C86" s="168" t="s">
        <v>474</v>
      </c>
      <c r="D86" s="168" t="s">
        <v>467</v>
      </c>
      <c r="E86" s="168" t="s">
        <v>9</v>
      </c>
      <c r="F86" s="168" t="s">
        <v>475</v>
      </c>
      <c r="G86" s="168" t="s">
        <v>476</v>
      </c>
    </row>
    <row r="87" spans="1:7">
      <c r="A87" s="168" t="s">
        <v>9</v>
      </c>
      <c r="B87" s="168" t="s">
        <v>102</v>
      </c>
      <c r="C87" s="168" t="s">
        <v>477</v>
      </c>
      <c r="D87" s="168" t="s">
        <v>478</v>
      </c>
      <c r="E87" s="168" t="s">
        <v>9</v>
      </c>
      <c r="F87" s="168" t="s">
        <v>479</v>
      </c>
      <c r="G87" s="168" t="s">
        <v>480</v>
      </c>
    </row>
    <row r="88" spans="1:7">
      <c r="A88" s="168" t="s">
        <v>9</v>
      </c>
      <c r="B88" s="168" t="s">
        <v>102</v>
      </c>
      <c r="C88" s="168" t="s">
        <v>481</v>
      </c>
      <c r="D88" s="168" t="s">
        <v>482</v>
      </c>
      <c r="E88" s="168" t="s">
        <v>9</v>
      </c>
      <c r="F88" s="168" t="s">
        <v>483</v>
      </c>
      <c r="G88" s="168" t="s">
        <v>484</v>
      </c>
    </row>
    <row r="89" spans="1:7">
      <c r="A89" s="168" t="s">
        <v>9</v>
      </c>
      <c r="B89" s="168" t="s">
        <v>102</v>
      </c>
      <c r="C89" s="168" t="s">
        <v>485</v>
      </c>
      <c r="D89" s="168" t="s">
        <v>486</v>
      </c>
      <c r="E89" s="168" t="s">
        <v>9</v>
      </c>
      <c r="F89" s="168" t="s">
        <v>487</v>
      </c>
      <c r="G89" s="168" t="s">
        <v>488</v>
      </c>
    </row>
    <row r="90" spans="1:7">
      <c r="A90" s="168" t="s">
        <v>9</v>
      </c>
      <c r="B90" s="168" t="s">
        <v>102</v>
      </c>
      <c r="C90" s="168" t="s">
        <v>489</v>
      </c>
      <c r="D90" s="168" t="s">
        <v>490</v>
      </c>
      <c r="E90" s="168" t="s">
        <v>9</v>
      </c>
      <c r="F90" s="168" t="s">
        <v>491</v>
      </c>
      <c r="G90" s="168" t="s">
        <v>492</v>
      </c>
    </row>
    <row r="91" spans="1:7">
      <c r="A91" s="168" t="s">
        <v>9</v>
      </c>
      <c r="B91" s="168" t="s">
        <v>102</v>
      </c>
      <c r="C91" s="168" t="s">
        <v>493</v>
      </c>
      <c r="D91" s="168" t="s">
        <v>494</v>
      </c>
      <c r="E91" s="168" t="s">
        <v>9</v>
      </c>
      <c r="F91" s="168" t="s">
        <v>495</v>
      </c>
      <c r="G91" s="168" t="s">
        <v>496</v>
      </c>
    </row>
    <row r="92" spans="1:7">
      <c r="A92" s="168" t="s">
        <v>9</v>
      </c>
      <c r="B92" s="168" t="s">
        <v>102</v>
      </c>
      <c r="C92" s="168" t="s">
        <v>497</v>
      </c>
      <c r="D92" s="168" t="s">
        <v>498</v>
      </c>
      <c r="E92" s="168" t="s">
        <v>9</v>
      </c>
      <c r="F92" s="168" t="s">
        <v>499</v>
      </c>
      <c r="G92" s="168" t="s">
        <v>1625</v>
      </c>
    </row>
    <row r="93" spans="1:7">
      <c r="A93" s="168" t="s">
        <v>9</v>
      </c>
      <c r="B93" s="168" t="s">
        <v>102</v>
      </c>
      <c r="C93" s="168" t="s">
        <v>500</v>
      </c>
      <c r="D93" s="168" t="s">
        <v>501</v>
      </c>
      <c r="E93" s="168" t="s">
        <v>9</v>
      </c>
      <c r="F93" s="168" t="s">
        <v>502</v>
      </c>
      <c r="G93" s="168" t="s">
        <v>503</v>
      </c>
    </row>
    <row r="94" spans="1:7">
      <c r="A94" s="168" t="s">
        <v>9</v>
      </c>
      <c r="B94" s="168" t="s">
        <v>102</v>
      </c>
      <c r="C94" s="168" t="s">
        <v>504</v>
      </c>
      <c r="D94" s="168" t="s">
        <v>505</v>
      </c>
      <c r="E94" s="168" t="s">
        <v>9</v>
      </c>
      <c r="F94" s="168" t="s">
        <v>506</v>
      </c>
      <c r="G94" s="168" t="s">
        <v>507</v>
      </c>
    </row>
    <row r="95" spans="1:7">
      <c r="A95" s="168" t="s">
        <v>9</v>
      </c>
      <c r="B95" s="168" t="s">
        <v>102</v>
      </c>
      <c r="C95" s="168" t="s">
        <v>508</v>
      </c>
      <c r="D95" s="168" t="s">
        <v>467</v>
      </c>
      <c r="E95" s="168" t="s">
        <v>9</v>
      </c>
      <c r="F95" s="168" t="s">
        <v>509</v>
      </c>
      <c r="G95" s="168" t="s">
        <v>510</v>
      </c>
    </row>
    <row r="96" spans="1:7">
      <c r="A96" s="168" t="s">
        <v>9</v>
      </c>
      <c r="B96" s="168" t="s">
        <v>102</v>
      </c>
      <c r="C96" s="168" t="s">
        <v>511</v>
      </c>
      <c r="D96" s="168" t="s">
        <v>512</v>
      </c>
      <c r="E96" s="168" t="s">
        <v>9</v>
      </c>
      <c r="F96" s="168" t="s">
        <v>513</v>
      </c>
      <c r="G96" s="168" t="s">
        <v>514</v>
      </c>
    </row>
    <row r="97" spans="1:7">
      <c r="A97" s="168" t="s">
        <v>9</v>
      </c>
      <c r="B97" s="168" t="s">
        <v>102</v>
      </c>
      <c r="C97" s="168" t="s">
        <v>515</v>
      </c>
      <c r="D97" s="168" t="s">
        <v>414</v>
      </c>
      <c r="E97" s="168" t="s">
        <v>9</v>
      </c>
      <c r="F97" s="168" t="s">
        <v>516</v>
      </c>
      <c r="G97" s="168" t="s">
        <v>517</v>
      </c>
    </row>
    <row r="98" spans="1:7">
      <c r="A98" s="168" t="s">
        <v>9</v>
      </c>
      <c r="B98" s="168" t="s">
        <v>102</v>
      </c>
      <c r="C98" s="168" t="s">
        <v>518</v>
      </c>
      <c r="D98" s="168" t="s">
        <v>519</v>
      </c>
      <c r="E98" s="168" t="s">
        <v>9</v>
      </c>
      <c r="F98" s="168" t="s">
        <v>520</v>
      </c>
      <c r="G98" s="168" t="s">
        <v>1626</v>
      </c>
    </row>
    <row r="99" spans="1:7">
      <c r="A99" s="168" t="s">
        <v>9</v>
      </c>
      <c r="B99" s="168" t="s">
        <v>102</v>
      </c>
      <c r="C99" s="168" t="s">
        <v>521</v>
      </c>
      <c r="D99" s="168" t="s">
        <v>522</v>
      </c>
      <c r="E99" s="168" t="s">
        <v>9</v>
      </c>
      <c r="F99" s="168" t="s">
        <v>523</v>
      </c>
      <c r="G99" s="168" t="s">
        <v>524</v>
      </c>
    </row>
    <row r="100" spans="1:7">
      <c r="A100" s="168" t="s">
        <v>9</v>
      </c>
      <c r="B100" s="168" t="s">
        <v>102</v>
      </c>
      <c r="C100" s="168" t="s">
        <v>1627</v>
      </c>
      <c r="D100" s="168" t="s">
        <v>525</v>
      </c>
      <c r="E100" s="168" t="s">
        <v>9</v>
      </c>
      <c r="F100" s="168" t="s">
        <v>526</v>
      </c>
      <c r="G100" s="168" t="s">
        <v>527</v>
      </c>
    </row>
    <row r="101" spans="1:7">
      <c r="A101" s="168" t="s">
        <v>9</v>
      </c>
      <c r="B101" s="168" t="s">
        <v>102</v>
      </c>
      <c r="C101" s="168" t="s">
        <v>528</v>
      </c>
      <c r="D101" s="168" t="s">
        <v>1628</v>
      </c>
      <c r="E101" s="168" t="s">
        <v>9</v>
      </c>
      <c r="F101" s="168" t="s">
        <v>529</v>
      </c>
      <c r="G101" s="168" t="s">
        <v>530</v>
      </c>
    </row>
    <row r="102" spans="1:7">
      <c r="A102" s="168" t="s">
        <v>9</v>
      </c>
      <c r="B102" s="168" t="s">
        <v>102</v>
      </c>
      <c r="C102" s="168" t="s">
        <v>531</v>
      </c>
      <c r="D102" s="168" t="s">
        <v>532</v>
      </c>
      <c r="E102" s="168" t="s">
        <v>9</v>
      </c>
      <c r="F102" s="168" t="s">
        <v>533</v>
      </c>
      <c r="G102" s="168" t="s">
        <v>534</v>
      </c>
    </row>
    <row r="103" spans="1:7">
      <c r="A103" s="168" t="s">
        <v>9</v>
      </c>
      <c r="B103" s="168" t="s">
        <v>102</v>
      </c>
      <c r="C103" s="168" t="s">
        <v>535</v>
      </c>
      <c r="D103" s="168" t="s">
        <v>536</v>
      </c>
      <c r="E103" s="168" t="s">
        <v>9</v>
      </c>
      <c r="F103" s="168" t="s">
        <v>537</v>
      </c>
      <c r="G103" s="168" t="s">
        <v>538</v>
      </c>
    </row>
    <row r="104" spans="1:7">
      <c r="A104" s="168" t="s">
        <v>9</v>
      </c>
      <c r="B104" s="168" t="s">
        <v>102</v>
      </c>
      <c r="C104" s="168" t="s">
        <v>1629</v>
      </c>
      <c r="D104" s="168" t="s">
        <v>539</v>
      </c>
      <c r="E104" s="168" t="s">
        <v>9</v>
      </c>
      <c r="F104" s="168" t="s">
        <v>540</v>
      </c>
      <c r="G104" s="168" t="s">
        <v>541</v>
      </c>
    </row>
    <row r="105" spans="1:7">
      <c r="A105" s="168" t="s">
        <v>9</v>
      </c>
      <c r="B105" s="168" t="s">
        <v>102</v>
      </c>
      <c r="C105" s="168" t="s">
        <v>542</v>
      </c>
      <c r="D105" s="168" t="s">
        <v>478</v>
      </c>
      <c r="E105" s="168" t="s">
        <v>9</v>
      </c>
      <c r="F105" s="168" t="s">
        <v>543</v>
      </c>
      <c r="G105" s="168" t="s">
        <v>544</v>
      </c>
    </row>
    <row r="106" spans="1:7">
      <c r="A106" s="168" t="s">
        <v>9</v>
      </c>
      <c r="B106" s="168" t="s">
        <v>102</v>
      </c>
      <c r="C106" s="168" t="s">
        <v>1630</v>
      </c>
      <c r="D106" s="168" t="s">
        <v>545</v>
      </c>
      <c r="E106" s="168" t="s">
        <v>9</v>
      </c>
      <c r="F106" s="168" t="s">
        <v>546</v>
      </c>
      <c r="G106" s="168" t="s">
        <v>1631</v>
      </c>
    </row>
    <row r="107" spans="1:7">
      <c r="A107" s="168" t="s">
        <v>9</v>
      </c>
      <c r="B107" s="168" t="s">
        <v>102</v>
      </c>
      <c r="C107" s="168" t="s">
        <v>547</v>
      </c>
      <c r="D107" s="168" t="s">
        <v>1632</v>
      </c>
      <c r="E107" s="168" t="s">
        <v>9</v>
      </c>
      <c r="F107" s="168" t="s">
        <v>548</v>
      </c>
      <c r="G107" s="168" t="s">
        <v>1633</v>
      </c>
    </row>
    <row r="108" spans="1:7">
      <c r="A108" s="168" t="s">
        <v>10</v>
      </c>
      <c r="B108" s="168" t="s">
        <v>103</v>
      </c>
      <c r="C108" s="168" t="s">
        <v>549</v>
      </c>
      <c r="D108" s="168" t="s">
        <v>550</v>
      </c>
      <c r="E108" s="168" t="s">
        <v>10</v>
      </c>
      <c r="F108" s="168" t="s">
        <v>551</v>
      </c>
      <c r="G108" s="168" t="s">
        <v>552</v>
      </c>
    </row>
    <row r="109" spans="1:7">
      <c r="A109" s="168" t="s">
        <v>10</v>
      </c>
      <c r="B109" s="168" t="s">
        <v>103</v>
      </c>
      <c r="C109" s="168" t="s">
        <v>553</v>
      </c>
      <c r="D109" s="168" t="s">
        <v>554</v>
      </c>
      <c r="E109" s="168" t="s">
        <v>10</v>
      </c>
      <c r="F109" s="168" t="s">
        <v>555</v>
      </c>
      <c r="G109" s="168" t="s">
        <v>556</v>
      </c>
    </row>
    <row r="110" spans="1:7">
      <c r="A110" s="168" t="s">
        <v>10</v>
      </c>
      <c r="B110" s="168" t="s">
        <v>103</v>
      </c>
      <c r="C110" s="168" t="s">
        <v>557</v>
      </c>
      <c r="D110" s="168" t="s">
        <v>558</v>
      </c>
      <c r="E110" s="168" t="s">
        <v>10</v>
      </c>
      <c r="F110" s="168" t="s">
        <v>559</v>
      </c>
      <c r="G110" s="168" t="s">
        <v>560</v>
      </c>
    </row>
    <row r="111" spans="1:7">
      <c r="A111" s="168" t="s">
        <v>10</v>
      </c>
      <c r="B111" s="168" t="s">
        <v>103</v>
      </c>
      <c r="C111" s="168" t="s">
        <v>1634</v>
      </c>
      <c r="D111" s="168" t="s">
        <v>561</v>
      </c>
      <c r="E111" s="168" t="s">
        <v>10</v>
      </c>
      <c r="F111" s="168" t="s">
        <v>562</v>
      </c>
      <c r="G111" s="168" t="s">
        <v>563</v>
      </c>
    </row>
    <row r="112" spans="1:7">
      <c r="A112" s="168" t="s">
        <v>10</v>
      </c>
      <c r="B112" s="168" t="s">
        <v>103</v>
      </c>
      <c r="C112" s="168" t="s">
        <v>564</v>
      </c>
      <c r="D112" s="168" t="s">
        <v>619</v>
      </c>
      <c r="E112" s="168" t="s">
        <v>10</v>
      </c>
      <c r="F112" s="168" t="s">
        <v>565</v>
      </c>
      <c r="G112" s="168" t="s">
        <v>566</v>
      </c>
    </row>
    <row r="113" spans="1:7">
      <c r="A113" s="168" t="s">
        <v>10</v>
      </c>
      <c r="B113" s="168" t="s">
        <v>103</v>
      </c>
      <c r="C113" s="168" t="s">
        <v>1635</v>
      </c>
      <c r="D113" s="168" t="s">
        <v>1636</v>
      </c>
      <c r="E113" s="168" t="s">
        <v>10</v>
      </c>
      <c r="F113" s="168" t="s">
        <v>567</v>
      </c>
      <c r="G113" s="168" t="s">
        <v>1637</v>
      </c>
    </row>
    <row r="114" spans="1:7">
      <c r="A114" s="168" t="s">
        <v>10</v>
      </c>
      <c r="B114" s="168" t="s">
        <v>103</v>
      </c>
      <c r="C114" s="168" t="s">
        <v>568</v>
      </c>
      <c r="D114" s="168" t="s">
        <v>569</v>
      </c>
      <c r="E114" s="168" t="s">
        <v>10</v>
      </c>
      <c r="F114" s="168" t="s">
        <v>570</v>
      </c>
      <c r="G114" s="168" t="s">
        <v>571</v>
      </c>
    </row>
    <row r="115" spans="1:7">
      <c r="A115" s="168" t="s">
        <v>10</v>
      </c>
      <c r="B115" s="168" t="s">
        <v>103</v>
      </c>
      <c r="C115" s="168" t="s">
        <v>572</v>
      </c>
      <c r="D115" s="168" t="s">
        <v>561</v>
      </c>
      <c r="E115" s="168" t="s">
        <v>10</v>
      </c>
      <c r="F115" s="168" t="s">
        <v>573</v>
      </c>
      <c r="G115" s="168" t="s">
        <v>574</v>
      </c>
    </row>
    <row r="116" spans="1:7">
      <c r="A116" s="168" t="s">
        <v>10</v>
      </c>
      <c r="B116" s="168" t="s">
        <v>103</v>
      </c>
      <c r="C116" s="168" t="s">
        <v>575</v>
      </c>
      <c r="D116" s="168" t="s">
        <v>576</v>
      </c>
      <c r="E116" s="168" t="s">
        <v>10</v>
      </c>
      <c r="F116" s="168" t="s">
        <v>577</v>
      </c>
      <c r="G116" s="168" t="s">
        <v>578</v>
      </c>
    </row>
    <row r="117" spans="1:7">
      <c r="A117" s="168" t="s">
        <v>10</v>
      </c>
      <c r="B117" s="168" t="s">
        <v>103</v>
      </c>
      <c r="C117" s="168" t="s">
        <v>579</v>
      </c>
      <c r="D117" s="168" t="s">
        <v>580</v>
      </c>
      <c r="E117" s="168" t="s">
        <v>10</v>
      </c>
      <c r="F117" s="168" t="s">
        <v>581</v>
      </c>
      <c r="G117" s="168" t="s">
        <v>582</v>
      </c>
    </row>
    <row r="118" spans="1:7">
      <c r="A118" s="168" t="s">
        <v>10</v>
      </c>
      <c r="B118" s="168" t="s">
        <v>103</v>
      </c>
      <c r="C118" s="168" t="s">
        <v>583</v>
      </c>
      <c r="D118" s="168" t="s">
        <v>584</v>
      </c>
      <c r="E118" s="168" t="s">
        <v>10</v>
      </c>
      <c r="F118" s="168" t="s">
        <v>585</v>
      </c>
      <c r="G118" s="168" t="s">
        <v>586</v>
      </c>
    </row>
    <row r="119" spans="1:7">
      <c r="A119" s="168" t="s">
        <v>10</v>
      </c>
      <c r="B119" s="168" t="s">
        <v>103</v>
      </c>
      <c r="C119" s="168" t="s">
        <v>587</v>
      </c>
      <c r="D119" s="168" t="s">
        <v>584</v>
      </c>
      <c r="E119" s="168" t="s">
        <v>10</v>
      </c>
      <c r="F119" s="168" t="s">
        <v>588</v>
      </c>
      <c r="G119" s="168" t="s">
        <v>589</v>
      </c>
    </row>
    <row r="120" spans="1:7">
      <c r="A120" s="168" t="s">
        <v>10</v>
      </c>
      <c r="B120" s="168" t="s">
        <v>103</v>
      </c>
      <c r="C120" s="168" t="s">
        <v>590</v>
      </c>
      <c r="D120" s="168" t="s">
        <v>591</v>
      </c>
      <c r="E120" s="168" t="s">
        <v>10</v>
      </c>
      <c r="F120" s="168" t="s">
        <v>1638</v>
      </c>
      <c r="G120" s="168" t="s">
        <v>592</v>
      </c>
    </row>
    <row r="121" spans="1:7">
      <c r="A121" s="168" t="s">
        <v>10</v>
      </c>
      <c r="B121" s="168" t="s">
        <v>103</v>
      </c>
      <c r="C121" s="168" t="s">
        <v>593</v>
      </c>
      <c r="D121" s="168" t="s">
        <v>594</v>
      </c>
      <c r="E121" s="168" t="s">
        <v>10</v>
      </c>
      <c r="F121" s="168" t="s">
        <v>595</v>
      </c>
      <c r="G121" s="168" t="s">
        <v>1639</v>
      </c>
    </row>
    <row r="122" spans="1:7">
      <c r="A122" s="168" t="s">
        <v>10</v>
      </c>
      <c r="B122" s="168" t="s">
        <v>103</v>
      </c>
      <c r="C122" s="168" t="s">
        <v>596</v>
      </c>
      <c r="D122" s="168" t="s">
        <v>597</v>
      </c>
      <c r="E122" s="168" t="s">
        <v>10</v>
      </c>
      <c r="F122" s="168" t="s">
        <v>598</v>
      </c>
      <c r="G122" s="168" t="s">
        <v>599</v>
      </c>
    </row>
    <row r="123" spans="1:7">
      <c r="A123" s="168" t="s">
        <v>10</v>
      </c>
      <c r="B123" s="168" t="s">
        <v>103</v>
      </c>
      <c r="C123" s="168" t="s">
        <v>600</v>
      </c>
      <c r="D123" s="168" t="s">
        <v>584</v>
      </c>
      <c r="E123" s="168" t="s">
        <v>10</v>
      </c>
      <c r="F123" s="168" t="s">
        <v>601</v>
      </c>
      <c r="G123" s="168" t="s">
        <v>602</v>
      </c>
    </row>
    <row r="124" spans="1:7">
      <c r="A124" s="168" t="s">
        <v>10</v>
      </c>
      <c r="B124" s="168" t="s">
        <v>103</v>
      </c>
      <c r="C124" s="168" t="s">
        <v>603</v>
      </c>
      <c r="D124" s="168" t="s">
        <v>604</v>
      </c>
      <c r="E124" s="168" t="s">
        <v>10</v>
      </c>
      <c r="F124" s="168" t="s">
        <v>605</v>
      </c>
      <c r="G124" s="168" t="s">
        <v>606</v>
      </c>
    </row>
    <row r="125" spans="1:7">
      <c r="A125" s="168" t="s">
        <v>10</v>
      </c>
      <c r="B125" s="168" t="s">
        <v>103</v>
      </c>
      <c r="C125" s="168" t="s">
        <v>1640</v>
      </c>
      <c r="D125" s="168" t="s">
        <v>594</v>
      </c>
      <c r="E125" s="168" t="s">
        <v>10</v>
      </c>
      <c r="F125" s="168" t="s">
        <v>607</v>
      </c>
      <c r="G125" s="168" t="s">
        <v>608</v>
      </c>
    </row>
    <row r="126" spans="1:7">
      <c r="A126" s="168" t="s">
        <v>10</v>
      </c>
      <c r="B126" s="168" t="s">
        <v>103</v>
      </c>
      <c r="C126" s="168" t="s">
        <v>609</v>
      </c>
      <c r="D126" s="168" t="s">
        <v>610</v>
      </c>
      <c r="E126" s="168" t="s">
        <v>10</v>
      </c>
      <c r="F126" s="168" t="s">
        <v>611</v>
      </c>
      <c r="G126" s="168" t="s">
        <v>612</v>
      </c>
    </row>
    <row r="127" spans="1:7">
      <c r="A127" s="168" t="s">
        <v>10</v>
      </c>
      <c r="B127" s="168" t="s">
        <v>103</v>
      </c>
      <c r="C127" s="168" t="s">
        <v>613</v>
      </c>
      <c r="D127" s="168" t="s">
        <v>614</v>
      </c>
      <c r="E127" s="168" t="s">
        <v>10</v>
      </c>
      <c r="F127" s="168" t="s">
        <v>1641</v>
      </c>
      <c r="G127" s="168" t="s">
        <v>1642</v>
      </c>
    </row>
    <row r="128" spans="1:7">
      <c r="A128" s="168" t="s">
        <v>10</v>
      </c>
      <c r="B128" s="168" t="s">
        <v>103</v>
      </c>
      <c r="C128" s="168" t="s">
        <v>615</v>
      </c>
      <c r="D128" s="168" t="s">
        <v>584</v>
      </c>
      <c r="E128" s="168" t="s">
        <v>10</v>
      </c>
      <c r="F128" s="168" t="s">
        <v>616</v>
      </c>
      <c r="G128" s="168" t="s">
        <v>617</v>
      </c>
    </row>
    <row r="129" spans="1:7">
      <c r="A129" s="168" t="s">
        <v>10</v>
      </c>
      <c r="B129" s="168" t="s">
        <v>103</v>
      </c>
      <c r="C129" s="168" t="s">
        <v>618</v>
      </c>
      <c r="D129" s="168" t="s">
        <v>619</v>
      </c>
      <c r="E129" s="168" t="s">
        <v>10</v>
      </c>
      <c r="F129" s="168" t="s">
        <v>620</v>
      </c>
      <c r="G129" s="168" t="s">
        <v>621</v>
      </c>
    </row>
    <row r="130" spans="1:7">
      <c r="A130" s="168" t="s">
        <v>10</v>
      </c>
      <c r="B130" s="168" t="s">
        <v>103</v>
      </c>
      <c r="C130" s="168" t="s">
        <v>622</v>
      </c>
      <c r="D130" s="168" t="s">
        <v>623</v>
      </c>
      <c r="E130" s="168" t="s">
        <v>10</v>
      </c>
      <c r="F130" s="168" t="s">
        <v>624</v>
      </c>
      <c r="G130" s="168" t="s">
        <v>625</v>
      </c>
    </row>
    <row r="131" spans="1:7">
      <c r="A131" s="168" t="s">
        <v>10</v>
      </c>
      <c r="B131" s="168" t="s">
        <v>103</v>
      </c>
      <c r="C131" s="168" t="s">
        <v>626</v>
      </c>
      <c r="D131" s="168" t="s">
        <v>627</v>
      </c>
      <c r="E131" s="168" t="s">
        <v>10</v>
      </c>
      <c r="F131" s="168" t="s">
        <v>628</v>
      </c>
      <c r="G131" s="168" t="s">
        <v>629</v>
      </c>
    </row>
    <row r="132" spans="1:7">
      <c r="A132" s="168" t="s">
        <v>10</v>
      </c>
      <c r="B132" s="168" t="s">
        <v>103</v>
      </c>
      <c r="C132" s="168" t="s">
        <v>630</v>
      </c>
      <c r="D132" s="168" t="s">
        <v>631</v>
      </c>
      <c r="E132" s="168" t="s">
        <v>10</v>
      </c>
      <c r="F132" s="168" t="s">
        <v>632</v>
      </c>
      <c r="G132" s="168" t="s">
        <v>633</v>
      </c>
    </row>
    <row r="133" spans="1:7">
      <c r="A133" s="168" t="s">
        <v>10</v>
      </c>
      <c r="B133" s="168" t="s">
        <v>103</v>
      </c>
      <c r="C133" s="168" t="s">
        <v>634</v>
      </c>
      <c r="D133" s="168" t="s">
        <v>635</v>
      </c>
      <c r="E133" s="168" t="s">
        <v>10</v>
      </c>
      <c r="F133" s="168" t="s">
        <v>636</v>
      </c>
      <c r="G133" s="168" t="s">
        <v>637</v>
      </c>
    </row>
    <row r="134" spans="1:7">
      <c r="A134" s="168" t="s">
        <v>10</v>
      </c>
      <c r="B134" s="168" t="s">
        <v>103</v>
      </c>
      <c r="C134" s="168" t="s">
        <v>638</v>
      </c>
      <c r="D134" s="168" t="s">
        <v>558</v>
      </c>
      <c r="E134" s="168" t="s">
        <v>10</v>
      </c>
      <c r="F134" s="168" t="s">
        <v>639</v>
      </c>
      <c r="G134" s="168" t="s">
        <v>640</v>
      </c>
    </row>
    <row r="135" spans="1:7">
      <c r="A135" s="168" t="s">
        <v>10</v>
      </c>
      <c r="B135" s="168" t="s">
        <v>103</v>
      </c>
      <c r="C135" s="168" t="s">
        <v>641</v>
      </c>
      <c r="D135" s="168" t="s">
        <v>642</v>
      </c>
      <c r="E135" s="168" t="s">
        <v>10</v>
      </c>
      <c r="F135" s="168" t="s">
        <v>643</v>
      </c>
      <c r="G135" s="168" t="s">
        <v>644</v>
      </c>
    </row>
    <row r="136" spans="1:7">
      <c r="A136" s="168" t="s">
        <v>10</v>
      </c>
      <c r="B136" s="168" t="s">
        <v>103</v>
      </c>
      <c r="C136" s="168" t="s">
        <v>645</v>
      </c>
      <c r="D136" s="168" t="s">
        <v>646</v>
      </c>
      <c r="E136" s="168" t="s">
        <v>10</v>
      </c>
      <c r="F136" s="168" t="s">
        <v>647</v>
      </c>
      <c r="G136" s="168" t="s">
        <v>648</v>
      </c>
    </row>
    <row r="137" spans="1:7">
      <c r="A137" s="168" t="s">
        <v>10</v>
      </c>
      <c r="B137" s="168" t="s">
        <v>103</v>
      </c>
      <c r="C137" s="168" t="s">
        <v>649</v>
      </c>
      <c r="D137" s="168" t="s">
        <v>650</v>
      </c>
      <c r="E137" s="168" t="s">
        <v>10</v>
      </c>
      <c r="F137" s="168" t="s">
        <v>651</v>
      </c>
      <c r="G137" s="168" t="s">
        <v>652</v>
      </c>
    </row>
    <row r="138" spans="1:7">
      <c r="A138" s="168" t="s">
        <v>10</v>
      </c>
      <c r="B138" s="168" t="s">
        <v>103</v>
      </c>
      <c r="C138" s="168" t="s">
        <v>1643</v>
      </c>
      <c r="D138" s="168" t="s">
        <v>561</v>
      </c>
      <c r="E138" s="168" t="s">
        <v>10</v>
      </c>
      <c r="F138" s="168" t="s">
        <v>653</v>
      </c>
      <c r="G138" s="168" t="s">
        <v>654</v>
      </c>
    </row>
    <row r="139" spans="1:7">
      <c r="A139" s="168" t="s">
        <v>10</v>
      </c>
      <c r="B139" s="168" t="s">
        <v>103</v>
      </c>
      <c r="C139" s="168" t="s">
        <v>655</v>
      </c>
      <c r="D139" s="168" t="s">
        <v>646</v>
      </c>
      <c r="E139" s="168" t="s">
        <v>10</v>
      </c>
      <c r="F139" s="168" t="s">
        <v>656</v>
      </c>
      <c r="G139" s="168" t="s">
        <v>657</v>
      </c>
    </row>
    <row r="140" spans="1:7">
      <c r="A140" s="168" t="s">
        <v>10</v>
      </c>
      <c r="B140" s="168" t="s">
        <v>103</v>
      </c>
      <c r="C140" s="168" t="s">
        <v>658</v>
      </c>
      <c r="D140" s="168" t="s">
        <v>659</v>
      </c>
      <c r="E140" s="168" t="s">
        <v>10</v>
      </c>
      <c r="F140" s="168" t="s">
        <v>660</v>
      </c>
      <c r="G140" s="168" t="s">
        <v>661</v>
      </c>
    </row>
    <row r="141" spans="1:7">
      <c r="A141" s="168" t="s">
        <v>10</v>
      </c>
      <c r="B141" s="168" t="s">
        <v>103</v>
      </c>
      <c r="C141" s="168" t="s">
        <v>662</v>
      </c>
      <c r="D141" s="168" t="s">
        <v>550</v>
      </c>
      <c r="E141" s="168" t="s">
        <v>10</v>
      </c>
      <c r="F141" s="168" t="s">
        <v>663</v>
      </c>
      <c r="G141" s="168" t="s">
        <v>664</v>
      </c>
    </row>
    <row r="142" spans="1:7">
      <c r="A142" s="168" t="s">
        <v>10</v>
      </c>
      <c r="B142" s="168" t="s">
        <v>103</v>
      </c>
      <c r="C142" s="168" t="s">
        <v>665</v>
      </c>
      <c r="D142" s="168" t="s">
        <v>642</v>
      </c>
      <c r="E142" s="168" t="s">
        <v>10</v>
      </c>
      <c r="F142" s="168" t="s">
        <v>666</v>
      </c>
      <c r="G142" s="168" t="s">
        <v>667</v>
      </c>
    </row>
    <row r="143" spans="1:7">
      <c r="A143" s="168" t="s">
        <v>10</v>
      </c>
      <c r="B143" s="168" t="s">
        <v>103</v>
      </c>
      <c r="C143" s="168" t="s">
        <v>668</v>
      </c>
      <c r="D143" s="168" t="s">
        <v>591</v>
      </c>
      <c r="E143" s="168" t="s">
        <v>10</v>
      </c>
      <c r="F143" s="168" t="s">
        <v>669</v>
      </c>
      <c r="G143" s="168" t="s">
        <v>670</v>
      </c>
    </row>
    <row r="144" spans="1:7">
      <c r="A144" s="168" t="s">
        <v>10</v>
      </c>
      <c r="B144" s="168" t="s">
        <v>103</v>
      </c>
      <c r="C144" s="168" t="s">
        <v>671</v>
      </c>
      <c r="D144" s="168" t="s">
        <v>672</v>
      </c>
      <c r="E144" s="168" t="s">
        <v>10</v>
      </c>
      <c r="F144" s="168" t="s">
        <v>673</v>
      </c>
      <c r="G144" s="168" t="s">
        <v>674</v>
      </c>
    </row>
    <row r="145" spans="1:7">
      <c r="A145" s="168" t="s">
        <v>10</v>
      </c>
      <c r="B145" s="168" t="s">
        <v>103</v>
      </c>
      <c r="C145" s="168" t="s">
        <v>675</v>
      </c>
      <c r="D145" s="168" t="s">
        <v>659</v>
      </c>
      <c r="E145" s="168" t="s">
        <v>10</v>
      </c>
      <c r="F145" s="168" t="s">
        <v>676</v>
      </c>
      <c r="G145" s="168" t="s">
        <v>677</v>
      </c>
    </row>
    <row r="146" spans="1:7">
      <c r="A146" s="168" t="s">
        <v>10</v>
      </c>
      <c r="B146" s="168" t="s">
        <v>103</v>
      </c>
      <c r="C146" s="168" t="s">
        <v>678</v>
      </c>
      <c r="D146" s="168" t="s">
        <v>659</v>
      </c>
      <c r="E146" s="168" t="s">
        <v>10</v>
      </c>
      <c r="F146" s="168" t="s">
        <v>679</v>
      </c>
      <c r="G146" s="168" t="s">
        <v>680</v>
      </c>
    </row>
    <row r="147" spans="1:7">
      <c r="A147" s="168" t="s">
        <v>11</v>
      </c>
      <c r="B147" s="168" t="s">
        <v>104</v>
      </c>
      <c r="C147" s="168" t="s">
        <v>681</v>
      </c>
      <c r="D147" s="168" t="s">
        <v>682</v>
      </c>
      <c r="E147" s="168" t="s">
        <v>11</v>
      </c>
      <c r="F147" s="168" t="s">
        <v>683</v>
      </c>
      <c r="G147" s="168" t="s">
        <v>684</v>
      </c>
    </row>
    <row r="148" spans="1:7">
      <c r="A148" s="168" t="s">
        <v>11</v>
      </c>
      <c r="B148" s="168" t="s">
        <v>104</v>
      </c>
      <c r="C148" s="168" t="s">
        <v>685</v>
      </c>
      <c r="D148" s="168" t="s">
        <v>686</v>
      </c>
      <c r="E148" s="168" t="s">
        <v>11</v>
      </c>
      <c r="F148" s="168" t="s">
        <v>687</v>
      </c>
      <c r="G148" s="168" t="s">
        <v>688</v>
      </c>
    </row>
    <row r="149" spans="1:7">
      <c r="A149" s="168" t="s">
        <v>11</v>
      </c>
      <c r="B149" s="168" t="s">
        <v>104</v>
      </c>
      <c r="C149" s="168" t="s">
        <v>689</v>
      </c>
      <c r="D149" s="168" t="s">
        <v>690</v>
      </c>
      <c r="E149" s="168" t="s">
        <v>11</v>
      </c>
      <c r="F149" s="168" t="s">
        <v>691</v>
      </c>
      <c r="G149" s="168" t="s">
        <v>692</v>
      </c>
    </row>
    <row r="150" spans="1:7">
      <c r="A150" s="168" t="s">
        <v>11</v>
      </c>
      <c r="B150" s="168" t="s">
        <v>104</v>
      </c>
      <c r="C150" s="168" t="s">
        <v>693</v>
      </c>
      <c r="D150" s="168" t="s">
        <v>694</v>
      </c>
      <c r="E150" s="168" t="s">
        <v>11</v>
      </c>
      <c r="F150" s="168" t="s">
        <v>695</v>
      </c>
      <c r="G150" s="168" t="s">
        <v>696</v>
      </c>
    </row>
    <row r="151" spans="1:7">
      <c r="A151" s="168" t="s">
        <v>11</v>
      </c>
      <c r="B151" s="168" t="s">
        <v>104</v>
      </c>
      <c r="C151" s="168" t="s">
        <v>697</v>
      </c>
      <c r="D151" s="168" t="s">
        <v>1644</v>
      </c>
      <c r="E151" s="168" t="s">
        <v>11</v>
      </c>
      <c r="F151" s="168" t="s">
        <v>698</v>
      </c>
      <c r="G151" s="168" t="s">
        <v>1645</v>
      </c>
    </row>
    <row r="152" spans="1:7">
      <c r="A152" s="168" t="s">
        <v>11</v>
      </c>
      <c r="B152" s="168" t="s">
        <v>104</v>
      </c>
      <c r="C152" s="168" t="s">
        <v>699</v>
      </c>
      <c r="D152" s="168" t="s">
        <v>700</v>
      </c>
      <c r="E152" s="168" t="s">
        <v>11</v>
      </c>
      <c r="F152" s="168" t="s">
        <v>701</v>
      </c>
      <c r="G152" s="168" t="s">
        <v>702</v>
      </c>
    </row>
    <row r="153" spans="1:7">
      <c r="A153" s="168" t="s">
        <v>11</v>
      </c>
      <c r="B153" s="168" t="s">
        <v>104</v>
      </c>
      <c r="C153" s="168" t="s">
        <v>703</v>
      </c>
      <c r="D153" s="168" t="s">
        <v>704</v>
      </c>
      <c r="E153" s="168" t="s">
        <v>11</v>
      </c>
      <c r="F153" s="168" t="s">
        <v>705</v>
      </c>
      <c r="G153" s="168" t="s">
        <v>706</v>
      </c>
    </row>
    <row r="154" spans="1:7">
      <c r="A154" s="168" t="s">
        <v>10</v>
      </c>
      <c r="B154" s="168" t="s">
        <v>104</v>
      </c>
      <c r="C154" s="168" t="s">
        <v>707</v>
      </c>
      <c r="D154" s="168" t="s">
        <v>708</v>
      </c>
      <c r="E154" s="168" t="s">
        <v>10</v>
      </c>
      <c r="F154" s="168" t="s">
        <v>709</v>
      </c>
      <c r="G154" s="168" t="s">
        <v>710</v>
      </c>
    </row>
    <row r="155" spans="1:7">
      <c r="A155" s="168" t="s">
        <v>11</v>
      </c>
      <c r="B155" s="168" t="s">
        <v>104</v>
      </c>
      <c r="C155" s="168" t="s">
        <v>711</v>
      </c>
      <c r="D155" s="168" t="s">
        <v>712</v>
      </c>
      <c r="E155" s="168" t="s">
        <v>11</v>
      </c>
      <c r="F155" s="168" t="s">
        <v>713</v>
      </c>
      <c r="G155" s="168" t="s">
        <v>714</v>
      </c>
    </row>
    <row r="156" spans="1:7">
      <c r="A156" s="168" t="s">
        <v>12</v>
      </c>
      <c r="B156" s="168" t="s">
        <v>105</v>
      </c>
      <c r="C156" s="168" t="s">
        <v>715</v>
      </c>
      <c r="D156" s="168" t="s">
        <v>716</v>
      </c>
      <c r="E156" s="168" t="s">
        <v>12</v>
      </c>
      <c r="F156" s="168" t="s">
        <v>717</v>
      </c>
      <c r="G156" s="168" t="s">
        <v>718</v>
      </c>
    </row>
    <row r="157" spans="1:7">
      <c r="A157" s="168" t="s">
        <v>13</v>
      </c>
      <c r="B157" s="168" t="s">
        <v>105</v>
      </c>
      <c r="C157" s="168" t="s">
        <v>719</v>
      </c>
      <c r="D157" s="168" t="s">
        <v>720</v>
      </c>
      <c r="E157" s="168" t="s">
        <v>13</v>
      </c>
      <c r="F157" s="168" t="s">
        <v>721</v>
      </c>
      <c r="G157" s="168" t="s">
        <v>722</v>
      </c>
    </row>
    <row r="158" spans="1:7">
      <c r="A158" s="168" t="s">
        <v>12</v>
      </c>
      <c r="B158" s="168" t="s">
        <v>105</v>
      </c>
      <c r="C158" s="168" t="s">
        <v>1646</v>
      </c>
      <c r="D158" s="168" t="s">
        <v>723</v>
      </c>
      <c r="E158" s="168" t="s">
        <v>12</v>
      </c>
      <c r="F158" s="168" t="s">
        <v>724</v>
      </c>
      <c r="G158" s="168" t="s">
        <v>725</v>
      </c>
    </row>
    <row r="159" spans="1:7">
      <c r="A159" s="168" t="s">
        <v>12</v>
      </c>
      <c r="B159" s="168" t="s">
        <v>105</v>
      </c>
      <c r="C159" s="168" t="s">
        <v>726</v>
      </c>
      <c r="D159" s="168" t="s">
        <v>727</v>
      </c>
      <c r="E159" s="168" t="s">
        <v>12</v>
      </c>
      <c r="F159" s="168" t="s">
        <v>728</v>
      </c>
      <c r="G159" s="168" t="s">
        <v>1647</v>
      </c>
    </row>
    <row r="160" spans="1:7">
      <c r="A160" s="168" t="s">
        <v>12</v>
      </c>
      <c r="B160" s="168" t="s">
        <v>729</v>
      </c>
      <c r="C160" s="168" t="s">
        <v>730</v>
      </c>
      <c r="D160" s="168" t="s">
        <v>731</v>
      </c>
      <c r="E160" s="168" t="s">
        <v>12</v>
      </c>
      <c r="F160" s="168" t="s">
        <v>1648</v>
      </c>
      <c r="G160" s="168" t="s">
        <v>732</v>
      </c>
    </row>
    <row r="161" spans="1:7">
      <c r="A161" s="168" t="s">
        <v>12</v>
      </c>
      <c r="B161" s="168" t="s">
        <v>729</v>
      </c>
      <c r="C161" s="168" t="s">
        <v>733</v>
      </c>
      <c r="D161" s="168" t="s">
        <v>734</v>
      </c>
      <c r="E161" s="168" t="s">
        <v>12</v>
      </c>
      <c r="F161" s="168" t="s">
        <v>735</v>
      </c>
      <c r="G161" s="168" t="s">
        <v>736</v>
      </c>
    </row>
    <row r="162" spans="1:7">
      <c r="A162" s="168" t="s">
        <v>12</v>
      </c>
      <c r="B162" s="168" t="s">
        <v>729</v>
      </c>
      <c r="C162" s="168" t="s">
        <v>737</v>
      </c>
      <c r="D162" s="168" t="s">
        <v>738</v>
      </c>
      <c r="E162" s="168" t="s">
        <v>12</v>
      </c>
      <c r="F162" s="168" t="s">
        <v>739</v>
      </c>
      <c r="G162" s="168" t="s">
        <v>740</v>
      </c>
    </row>
    <row r="163" spans="1:7">
      <c r="A163" s="168" t="s">
        <v>12</v>
      </c>
      <c r="B163" s="168" t="s">
        <v>729</v>
      </c>
      <c r="C163" s="168" t="s">
        <v>741</v>
      </c>
      <c r="D163" s="168" t="s">
        <v>742</v>
      </c>
      <c r="E163" s="168" t="s">
        <v>12</v>
      </c>
      <c r="F163" s="168" t="s">
        <v>743</v>
      </c>
      <c r="G163" s="168" t="s">
        <v>744</v>
      </c>
    </row>
    <row r="164" spans="1:7">
      <c r="A164" s="168" t="s">
        <v>12</v>
      </c>
      <c r="B164" s="168" t="s">
        <v>729</v>
      </c>
      <c r="C164" s="168" t="s">
        <v>745</v>
      </c>
      <c r="D164" s="168" t="s">
        <v>746</v>
      </c>
      <c r="E164" s="168" t="s">
        <v>12</v>
      </c>
      <c r="F164" s="168" t="s">
        <v>747</v>
      </c>
      <c r="G164" s="168" t="s">
        <v>748</v>
      </c>
    </row>
    <row r="165" spans="1:7">
      <c r="A165" s="168" t="s">
        <v>12</v>
      </c>
      <c r="B165" s="168" t="s">
        <v>729</v>
      </c>
      <c r="C165" s="168" t="s">
        <v>749</v>
      </c>
      <c r="D165" s="168" t="s">
        <v>750</v>
      </c>
      <c r="E165" s="168" t="s">
        <v>12</v>
      </c>
      <c r="F165" s="168" t="s">
        <v>751</v>
      </c>
      <c r="G165" s="168" t="s">
        <v>752</v>
      </c>
    </row>
    <row r="166" spans="1:7">
      <c r="A166" s="168" t="s">
        <v>12</v>
      </c>
      <c r="B166" s="168" t="s">
        <v>729</v>
      </c>
      <c r="C166" s="168" t="s">
        <v>753</v>
      </c>
      <c r="D166" s="168" t="s">
        <v>754</v>
      </c>
      <c r="E166" s="168" t="s">
        <v>12</v>
      </c>
      <c r="F166" s="168" t="s">
        <v>755</v>
      </c>
      <c r="G166" s="168" t="s">
        <v>756</v>
      </c>
    </row>
    <row r="167" spans="1:7">
      <c r="A167" s="168" t="s">
        <v>12</v>
      </c>
      <c r="B167" s="168" t="s">
        <v>729</v>
      </c>
      <c r="C167" s="168" t="s">
        <v>757</v>
      </c>
      <c r="D167" s="168" t="s">
        <v>758</v>
      </c>
      <c r="E167" s="168" t="s">
        <v>12</v>
      </c>
      <c r="F167" s="168" t="s">
        <v>759</v>
      </c>
      <c r="G167" s="168" t="s">
        <v>760</v>
      </c>
    </row>
    <row r="168" spans="1:7">
      <c r="A168" s="168" t="s">
        <v>12</v>
      </c>
      <c r="B168" s="168" t="s">
        <v>729</v>
      </c>
      <c r="C168" s="168" t="s">
        <v>761</v>
      </c>
      <c r="D168" s="168" t="s">
        <v>762</v>
      </c>
      <c r="E168" s="168" t="s">
        <v>12</v>
      </c>
      <c r="F168" s="168" t="s">
        <v>763</v>
      </c>
      <c r="G168" s="168" t="s">
        <v>764</v>
      </c>
    </row>
    <row r="169" spans="1:7">
      <c r="A169" s="168" t="s">
        <v>12</v>
      </c>
      <c r="B169" s="168" t="s">
        <v>729</v>
      </c>
      <c r="C169" s="168" t="s">
        <v>765</v>
      </c>
      <c r="D169" s="168" t="s">
        <v>766</v>
      </c>
      <c r="E169" s="168" t="s">
        <v>12</v>
      </c>
      <c r="F169" s="168" t="s">
        <v>767</v>
      </c>
      <c r="G169" s="168" t="s">
        <v>768</v>
      </c>
    </row>
    <row r="170" spans="1:7">
      <c r="A170" s="168" t="s">
        <v>12</v>
      </c>
      <c r="B170" s="168" t="s">
        <v>729</v>
      </c>
      <c r="C170" s="168" t="s">
        <v>769</v>
      </c>
      <c r="D170" s="168" t="s">
        <v>770</v>
      </c>
      <c r="E170" s="168" t="s">
        <v>12</v>
      </c>
      <c r="F170" s="168" t="s">
        <v>1649</v>
      </c>
      <c r="G170" s="168" t="s">
        <v>1650</v>
      </c>
    </row>
    <row r="171" spans="1:7">
      <c r="A171" s="168" t="s">
        <v>12</v>
      </c>
      <c r="B171" s="168" t="s">
        <v>729</v>
      </c>
      <c r="C171" s="168" t="s">
        <v>771</v>
      </c>
      <c r="D171" s="168" t="s">
        <v>772</v>
      </c>
      <c r="E171" s="168" t="s">
        <v>12</v>
      </c>
      <c r="F171" s="168" t="s">
        <v>773</v>
      </c>
      <c r="G171" s="168" t="s">
        <v>774</v>
      </c>
    </row>
    <row r="172" spans="1:7">
      <c r="A172" s="168" t="s">
        <v>12</v>
      </c>
      <c r="B172" s="168" t="s">
        <v>729</v>
      </c>
      <c r="C172" s="168" t="s">
        <v>775</v>
      </c>
      <c r="D172" s="168" t="s">
        <v>776</v>
      </c>
      <c r="E172" s="168" t="s">
        <v>12</v>
      </c>
      <c r="F172" s="168" t="s">
        <v>777</v>
      </c>
      <c r="G172" s="168" t="s">
        <v>778</v>
      </c>
    </row>
    <row r="173" spans="1:7">
      <c r="A173" s="168" t="s">
        <v>13</v>
      </c>
      <c r="B173" s="168" t="s">
        <v>729</v>
      </c>
      <c r="C173" s="168" t="s">
        <v>779</v>
      </c>
      <c r="D173" s="168" t="s">
        <v>780</v>
      </c>
      <c r="E173" s="168" t="s">
        <v>13</v>
      </c>
      <c r="F173" s="168" t="s">
        <v>781</v>
      </c>
      <c r="G173" s="168" t="s">
        <v>782</v>
      </c>
    </row>
    <row r="174" spans="1:7">
      <c r="A174" s="168" t="s">
        <v>12</v>
      </c>
      <c r="B174" s="168" t="s">
        <v>729</v>
      </c>
      <c r="C174" s="168" t="s">
        <v>783</v>
      </c>
      <c r="D174" s="168" t="s">
        <v>784</v>
      </c>
      <c r="E174" s="168" t="s">
        <v>12</v>
      </c>
      <c r="F174" s="168" t="s">
        <v>785</v>
      </c>
      <c r="G174" s="168" t="s">
        <v>786</v>
      </c>
    </row>
    <row r="175" spans="1:7">
      <c r="A175" s="168" t="s">
        <v>12</v>
      </c>
      <c r="B175" s="168" t="s">
        <v>105</v>
      </c>
      <c r="C175" s="168" t="s">
        <v>787</v>
      </c>
      <c r="D175" s="168" t="s">
        <v>788</v>
      </c>
      <c r="E175" s="168" t="s">
        <v>12</v>
      </c>
      <c r="F175" s="168" t="s">
        <v>789</v>
      </c>
      <c r="G175" s="168" t="s">
        <v>790</v>
      </c>
    </row>
    <row r="176" spans="1:7">
      <c r="A176" s="168" t="s">
        <v>12</v>
      </c>
      <c r="B176" s="168" t="s">
        <v>105</v>
      </c>
      <c r="C176" s="168" t="s">
        <v>791</v>
      </c>
      <c r="D176" s="168" t="s">
        <v>731</v>
      </c>
      <c r="E176" s="168" t="s">
        <v>12</v>
      </c>
      <c r="F176" s="168" t="s">
        <v>792</v>
      </c>
      <c r="G176" s="168" t="s">
        <v>793</v>
      </c>
    </row>
    <row r="177" spans="1:7">
      <c r="A177" s="168" t="s">
        <v>13</v>
      </c>
      <c r="B177" s="168" t="s">
        <v>105</v>
      </c>
      <c r="C177" s="168" t="s">
        <v>794</v>
      </c>
      <c r="D177" s="168" t="s">
        <v>795</v>
      </c>
      <c r="E177" s="168" t="s">
        <v>13</v>
      </c>
      <c r="F177" s="168" t="s">
        <v>796</v>
      </c>
      <c r="G177" s="168" t="s">
        <v>797</v>
      </c>
    </row>
    <row r="178" spans="1:7">
      <c r="A178" s="168" t="s">
        <v>13</v>
      </c>
      <c r="B178" s="168" t="s">
        <v>105</v>
      </c>
      <c r="C178" s="168" t="s">
        <v>798</v>
      </c>
      <c r="D178" s="168" t="s">
        <v>780</v>
      </c>
      <c r="E178" s="168" t="s">
        <v>13</v>
      </c>
      <c r="F178" s="168" t="s">
        <v>799</v>
      </c>
      <c r="G178" s="168" t="s">
        <v>800</v>
      </c>
    </row>
    <row r="179" spans="1:7">
      <c r="A179" s="168" t="s">
        <v>13</v>
      </c>
      <c r="B179" s="168" t="s">
        <v>105</v>
      </c>
      <c r="C179" s="168" t="s">
        <v>801</v>
      </c>
      <c r="D179" s="168" t="s">
        <v>802</v>
      </c>
      <c r="E179" s="168" t="s">
        <v>13</v>
      </c>
      <c r="F179" s="168" t="s">
        <v>1651</v>
      </c>
      <c r="G179" s="168" t="s">
        <v>1652</v>
      </c>
    </row>
    <row r="180" spans="1:7">
      <c r="A180" s="168" t="s">
        <v>13</v>
      </c>
      <c r="B180" s="168" t="s">
        <v>105</v>
      </c>
      <c r="C180" s="168" t="s">
        <v>803</v>
      </c>
      <c r="D180" s="168" t="s">
        <v>804</v>
      </c>
      <c r="E180" s="168" t="s">
        <v>13</v>
      </c>
      <c r="F180" s="168" t="s">
        <v>805</v>
      </c>
      <c r="G180" s="168" t="s">
        <v>806</v>
      </c>
    </row>
    <row r="181" spans="1:7">
      <c r="A181" s="168" t="s">
        <v>13</v>
      </c>
      <c r="B181" s="168" t="s">
        <v>105</v>
      </c>
      <c r="C181" s="168" t="s">
        <v>807</v>
      </c>
      <c r="D181" s="168" t="s">
        <v>808</v>
      </c>
      <c r="E181" s="168" t="s">
        <v>13</v>
      </c>
      <c r="F181" s="168" t="s">
        <v>809</v>
      </c>
      <c r="G181" s="168" t="s">
        <v>810</v>
      </c>
    </row>
    <row r="182" spans="1:7">
      <c r="A182" s="168" t="s">
        <v>13</v>
      </c>
      <c r="B182" s="168" t="s">
        <v>105</v>
      </c>
      <c r="C182" s="168" t="s">
        <v>811</v>
      </c>
      <c r="D182" s="168" t="s">
        <v>812</v>
      </c>
      <c r="E182" s="168" t="s">
        <v>13</v>
      </c>
      <c r="F182" s="168" t="s">
        <v>813</v>
      </c>
      <c r="G182" s="168" t="s">
        <v>1653</v>
      </c>
    </row>
    <row r="183" spans="1:7">
      <c r="A183" s="168" t="s">
        <v>12</v>
      </c>
      <c r="B183" s="168" t="s">
        <v>105</v>
      </c>
      <c r="C183" s="168" t="s">
        <v>814</v>
      </c>
      <c r="D183" s="168" t="s">
        <v>815</v>
      </c>
      <c r="E183" s="168" t="s">
        <v>12</v>
      </c>
      <c r="F183" s="168" t="s">
        <v>816</v>
      </c>
      <c r="G183" s="168" t="s">
        <v>817</v>
      </c>
    </row>
    <row r="184" spans="1:7">
      <c r="A184" s="168" t="s">
        <v>12</v>
      </c>
      <c r="B184" s="168" t="s">
        <v>105</v>
      </c>
      <c r="C184" s="168" t="s">
        <v>818</v>
      </c>
      <c r="D184" s="168" t="s">
        <v>819</v>
      </c>
      <c r="E184" s="168" t="s">
        <v>12</v>
      </c>
      <c r="F184" s="168" t="s">
        <v>820</v>
      </c>
      <c r="G184" s="168" t="s">
        <v>821</v>
      </c>
    </row>
    <row r="185" spans="1:7">
      <c r="A185" s="168" t="s">
        <v>12</v>
      </c>
      <c r="B185" s="168" t="s">
        <v>105</v>
      </c>
      <c r="C185" s="168" t="s">
        <v>1654</v>
      </c>
      <c r="D185" s="168" t="s">
        <v>822</v>
      </c>
      <c r="E185" s="168" t="s">
        <v>12</v>
      </c>
      <c r="F185" s="168" t="s">
        <v>823</v>
      </c>
      <c r="G185" s="168" t="s">
        <v>824</v>
      </c>
    </row>
    <row r="186" spans="1:7">
      <c r="A186" s="168" t="s">
        <v>12</v>
      </c>
      <c r="B186" s="168" t="s">
        <v>105</v>
      </c>
      <c r="C186" s="168" t="s">
        <v>825</v>
      </c>
      <c r="D186" s="168" t="s">
        <v>826</v>
      </c>
      <c r="E186" s="168" t="s">
        <v>12</v>
      </c>
      <c r="F186" s="168" t="s">
        <v>827</v>
      </c>
      <c r="G186" s="168" t="s">
        <v>828</v>
      </c>
    </row>
    <row r="187" spans="1:7">
      <c r="A187" s="168" t="s">
        <v>13</v>
      </c>
      <c r="B187" s="168" t="s">
        <v>105</v>
      </c>
      <c r="C187" s="168" t="s">
        <v>829</v>
      </c>
      <c r="D187" s="168" t="s">
        <v>780</v>
      </c>
      <c r="E187" s="168" t="s">
        <v>13</v>
      </c>
      <c r="F187" s="168" t="s">
        <v>830</v>
      </c>
      <c r="G187" s="168" t="s">
        <v>831</v>
      </c>
    </row>
    <row r="188" spans="1:7">
      <c r="A188" s="168" t="s">
        <v>12</v>
      </c>
      <c r="B188" s="168" t="s">
        <v>105</v>
      </c>
      <c r="C188" s="168" t="s">
        <v>832</v>
      </c>
      <c r="D188" s="168" t="s">
        <v>833</v>
      </c>
      <c r="E188" s="168" t="s">
        <v>12</v>
      </c>
      <c r="F188" s="168" t="s">
        <v>834</v>
      </c>
      <c r="G188" s="168" t="s">
        <v>835</v>
      </c>
    </row>
    <row r="189" spans="1:7">
      <c r="A189" s="168" t="s">
        <v>12</v>
      </c>
      <c r="B189" s="168" t="s">
        <v>105</v>
      </c>
      <c r="C189" s="168" t="s">
        <v>1655</v>
      </c>
      <c r="D189" s="168" t="s">
        <v>836</v>
      </c>
      <c r="E189" s="168" t="s">
        <v>12</v>
      </c>
      <c r="F189" s="168" t="s">
        <v>837</v>
      </c>
      <c r="G189" s="168" t="s">
        <v>838</v>
      </c>
    </row>
    <row r="190" spans="1:7">
      <c r="A190" s="168" t="s">
        <v>12</v>
      </c>
      <c r="B190" s="168" t="s">
        <v>105</v>
      </c>
      <c r="C190" s="168" t="s">
        <v>839</v>
      </c>
      <c r="D190" s="168" t="s">
        <v>840</v>
      </c>
      <c r="E190" s="168" t="s">
        <v>12</v>
      </c>
      <c r="F190" s="168" t="s">
        <v>841</v>
      </c>
      <c r="G190" s="168" t="s">
        <v>842</v>
      </c>
    </row>
    <row r="191" spans="1:7">
      <c r="A191" s="168" t="s">
        <v>12</v>
      </c>
      <c r="B191" s="168" t="s">
        <v>105</v>
      </c>
      <c r="C191" s="168" t="s">
        <v>1656</v>
      </c>
      <c r="D191" s="168" t="s">
        <v>843</v>
      </c>
      <c r="E191" s="168" t="s">
        <v>12</v>
      </c>
      <c r="F191" s="168" t="s">
        <v>844</v>
      </c>
      <c r="G191" s="168" t="s">
        <v>845</v>
      </c>
    </row>
    <row r="192" spans="1:7">
      <c r="A192" s="168" t="s">
        <v>12</v>
      </c>
      <c r="B192" s="168" t="s">
        <v>105</v>
      </c>
      <c r="C192" s="168" t="s">
        <v>846</v>
      </c>
      <c r="D192" s="168" t="s">
        <v>847</v>
      </c>
      <c r="E192" s="168" t="s">
        <v>12</v>
      </c>
      <c r="F192" s="168" t="s">
        <v>848</v>
      </c>
      <c r="G192" s="168" t="s">
        <v>849</v>
      </c>
    </row>
    <row r="193" spans="1:7">
      <c r="A193" s="168" t="s">
        <v>12</v>
      </c>
      <c r="B193" s="168" t="s">
        <v>105</v>
      </c>
      <c r="C193" s="168" t="s">
        <v>850</v>
      </c>
      <c r="D193" s="168" t="s">
        <v>851</v>
      </c>
      <c r="E193" s="168" t="s">
        <v>12</v>
      </c>
      <c r="F193" s="168" t="s">
        <v>852</v>
      </c>
      <c r="G193" s="168" t="s">
        <v>853</v>
      </c>
    </row>
    <row r="194" spans="1:7">
      <c r="A194" s="168" t="s">
        <v>12</v>
      </c>
      <c r="B194" s="168" t="s">
        <v>105</v>
      </c>
      <c r="C194" s="168" t="s">
        <v>854</v>
      </c>
      <c r="D194" s="168" t="s">
        <v>855</v>
      </c>
      <c r="E194" s="168" t="s">
        <v>12</v>
      </c>
      <c r="F194" s="168" t="s">
        <v>856</v>
      </c>
      <c r="G194" s="168" t="s">
        <v>1657</v>
      </c>
    </row>
    <row r="195" spans="1:7">
      <c r="A195" s="168" t="s">
        <v>14</v>
      </c>
      <c r="B195" s="168" t="s">
        <v>106</v>
      </c>
      <c r="C195" s="168" t="s">
        <v>857</v>
      </c>
      <c r="D195" s="168" t="s">
        <v>858</v>
      </c>
      <c r="E195" s="168" t="s">
        <v>14</v>
      </c>
      <c r="F195" s="168" t="s">
        <v>859</v>
      </c>
      <c r="G195" s="168" t="s">
        <v>860</v>
      </c>
    </row>
    <row r="196" spans="1:7">
      <c r="A196" s="168" t="s">
        <v>14</v>
      </c>
      <c r="B196" s="168" t="s">
        <v>106</v>
      </c>
      <c r="C196" s="168" t="s">
        <v>861</v>
      </c>
      <c r="D196" s="168" t="s">
        <v>862</v>
      </c>
      <c r="E196" s="168" t="s">
        <v>14</v>
      </c>
      <c r="F196" s="168" t="s">
        <v>863</v>
      </c>
      <c r="G196" s="168" t="s">
        <v>864</v>
      </c>
    </row>
    <row r="197" spans="1:7">
      <c r="A197" s="168" t="s">
        <v>14</v>
      </c>
      <c r="B197" s="168" t="s">
        <v>106</v>
      </c>
      <c r="C197" s="168" t="s">
        <v>1658</v>
      </c>
      <c r="D197" s="168" t="s">
        <v>865</v>
      </c>
      <c r="E197" s="168" t="s">
        <v>14</v>
      </c>
      <c r="F197" s="168" t="s">
        <v>866</v>
      </c>
      <c r="G197" s="168" t="s">
        <v>867</v>
      </c>
    </row>
    <row r="198" spans="1:7">
      <c r="A198" s="168" t="s">
        <v>14</v>
      </c>
      <c r="B198" s="168" t="s">
        <v>106</v>
      </c>
      <c r="C198" s="168" t="s">
        <v>868</v>
      </c>
      <c r="D198" s="168" t="s">
        <v>869</v>
      </c>
      <c r="E198" s="168" t="s">
        <v>14</v>
      </c>
      <c r="F198" s="168" t="s">
        <v>870</v>
      </c>
      <c r="G198" s="168" t="s">
        <v>871</v>
      </c>
    </row>
    <row r="199" spans="1:7">
      <c r="A199" s="168" t="s">
        <v>14</v>
      </c>
      <c r="B199" s="168" t="s">
        <v>872</v>
      </c>
      <c r="C199" s="168" t="s">
        <v>873</v>
      </c>
      <c r="D199" s="168" t="s">
        <v>874</v>
      </c>
      <c r="E199" s="168" t="s">
        <v>14</v>
      </c>
      <c r="F199" s="168" t="s">
        <v>875</v>
      </c>
      <c r="G199" s="168" t="s">
        <v>876</v>
      </c>
    </row>
    <row r="200" spans="1:7">
      <c r="A200" s="168" t="s">
        <v>14</v>
      </c>
      <c r="B200" s="168" t="s">
        <v>106</v>
      </c>
      <c r="C200" s="168" t="s">
        <v>1660</v>
      </c>
      <c r="D200" s="168" t="s">
        <v>877</v>
      </c>
      <c r="E200" s="168" t="s">
        <v>14</v>
      </c>
      <c r="F200" s="168" t="s">
        <v>878</v>
      </c>
      <c r="G200" s="168" t="s">
        <v>879</v>
      </c>
    </row>
    <row r="201" spans="1:7">
      <c r="A201" s="168" t="s">
        <v>14</v>
      </c>
      <c r="B201" s="168" t="s">
        <v>106</v>
      </c>
      <c r="C201" s="168" t="s">
        <v>1661</v>
      </c>
      <c r="D201" s="168" t="s">
        <v>880</v>
      </c>
      <c r="E201" s="168" t="s">
        <v>14</v>
      </c>
      <c r="F201" s="168" t="s">
        <v>881</v>
      </c>
      <c r="G201" s="168" t="s">
        <v>882</v>
      </c>
    </row>
    <row r="202" spans="1:7">
      <c r="A202" s="168" t="s">
        <v>14</v>
      </c>
      <c r="B202" s="168" t="s">
        <v>106</v>
      </c>
      <c r="C202" s="168" t="s">
        <v>883</v>
      </c>
      <c r="D202" s="168" t="s">
        <v>884</v>
      </c>
      <c r="E202" s="168" t="s">
        <v>14</v>
      </c>
      <c r="F202" s="168" t="s">
        <v>885</v>
      </c>
      <c r="G202" s="168" t="s">
        <v>886</v>
      </c>
    </row>
    <row r="203" spans="1:7">
      <c r="A203" s="168" t="s">
        <v>14</v>
      </c>
      <c r="B203" s="168" t="s">
        <v>106</v>
      </c>
      <c r="C203" s="168" t="s">
        <v>887</v>
      </c>
      <c r="D203" s="168" t="s">
        <v>888</v>
      </c>
      <c r="E203" s="168" t="s">
        <v>14</v>
      </c>
      <c r="F203" s="168" t="s">
        <v>889</v>
      </c>
      <c r="G203" s="168" t="s">
        <v>1662</v>
      </c>
    </row>
    <row r="204" spans="1:7">
      <c r="A204" s="168" t="s">
        <v>14</v>
      </c>
      <c r="B204" s="168" t="s">
        <v>106</v>
      </c>
      <c r="C204" s="168" t="s">
        <v>890</v>
      </c>
      <c r="D204" s="168" t="s">
        <v>891</v>
      </c>
      <c r="E204" s="168" t="s">
        <v>14</v>
      </c>
      <c r="F204" s="168" t="s">
        <v>892</v>
      </c>
      <c r="G204" s="168" t="s">
        <v>1663</v>
      </c>
    </row>
    <row r="205" spans="1:7">
      <c r="A205" s="168" t="s">
        <v>14</v>
      </c>
      <c r="B205" s="168" t="s">
        <v>106</v>
      </c>
      <c r="C205" s="168" t="s">
        <v>893</v>
      </c>
      <c r="D205" s="168" t="s">
        <v>894</v>
      </c>
      <c r="E205" s="168" t="s">
        <v>14</v>
      </c>
      <c r="F205" s="168" t="s">
        <v>895</v>
      </c>
      <c r="G205" s="168" t="s">
        <v>896</v>
      </c>
    </row>
    <row r="206" spans="1:7">
      <c r="A206" s="168" t="s">
        <v>14</v>
      </c>
      <c r="B206" s="168" t="s">
        <v>106</v>
      </c>
      <c r="C206" s="168" t="s">
        <v>897</v>
      </c>
      <c r="D206" s="168" t="s">
        <v>898</v>
      </c>
      <c r="E206" s="168" t="s">
        <v>14</v>
      </c>
      <c r="F206" s="168" t="s">
        <v>899</v>
      </c>
      <c r="G206" s="168" t="s">
        <v>900</v>
      </c>
    </row>
    <row r="207" spans="1:7">
      <c r="A207" s="168" t="s">
        <v>14</v>
      </c>
      <c r="B207" s="168" t="s">
        <v>106</v>
      </c>
      <c r="C207" s="168" t="s">
        <v>901</v>
      </c>
      <c r="D207" s="168" t="s">
        <v>902</v>
      </c>
      <c r="E207" s="168" t="s">
        <v>14</v>
      </c>
      <c r="F207" s="168" t="s">
        <v>903</v>
      </c>
      <c r="G207" s="168" t="s">
        <v>904</v>
      </c>
    </row>
    <row r="208" spans="1:7">
      <c r="A208" s="168" t="s">
        <v>14</v>
      </c>
      <c r="B208" s="168" t="s">
        <v>106</v>
      </c>
      <c r="C208" s="168" t="s">
        <v>1664</v>
      </c>
      <c r="D208" s="168" t="s">
        <v>1665</v>
      </c>
      <c r="E208" s="168" t="s">
        <v>14</v>
      </c>
      <c r="F208" s="168" t="s">
        <v>1666</v>
      </c>
      <c r="G208" s="168" t="s">
        <v>905</v>
      </c>
    </row>
    <row r="209" spans="1:7">
      <c r="A209" s="168" t="s">
        <v>14</v>
      </c>
      <c r="B209" s="168" t="s">
        <v>106</v>
      </c>
      <c r="C209" s="168" t="s">
        <v>910</v>
      </c>
      <c r="D209" s="168" t="s">
        <v>911</v>
      </c>
      <c r="E209" s="168" t="s">
        <v>14</v>
      </c>
      <c r="F209" s="168" t="s">
        <v>912</v>
      </c>
      <c r="G209" s="168" t="s">
        <v>913</v>
      </c>
    </row>
    <row r="210" spans="1:7">
      <c r="A210" s="168" t="s">
        <v>14</v>
      </c>
      <c r="B210" s="168" t="s">
        <v>106</v>
      </c>
      <c r="C210" s="168" t="s">
        <v>914</v>
      </c>
      <c r="D210" s="168" t="s">
        <v>884</v>
      </c>
      <c r="E210" s="168" t="s">
        <v>14</v>
      </c>
      <c r="F210" s="168" t="s">
        <v>915</v>
      </c>
      <c r="G210" s="168" t="s">
        <v>916</v>
      </c>
    </row>
    <row r="211" spans="1:7">
      <c r="A211" s="168" t="s">
        <v>14</v>
      </c>
      <c r="B211" s="168" t="s">
        <v>106</v>
      </c>
      <c r="C211" s="168" t="s">
        <v>1667</v>
      </c>
      <c r="D211" s="168" t="s">
        <v>917</v>
      </c>
      <c r="E211" s="168" t="s">
        <v>14</v>
      </c>
      <c r="F211" s="168" t="s">
        <v>918</v>
      </c>
      <c r="G211" s="168" t="s">
        <v>919</v>
      </c>
    </row>
    <row r="212" spans="1:7">
      <c r="A212" s="168" t="s">
        <v>14</v>
      </c>
      <c r="B212" s="168" t="s">
        <v>906</v>
      </c>
      <c r="C212" s="168" t="s">
        <v>920</v>
      </c>
      <c r="D212" s="168" t="s">
        <v>921</v>
      </c>
      <c r="E212" s="168" t="s">
        <v>14</v>
      </c>
      <c r="F212" s="168" t="s">
        <v>922</v>
      </c>
      <c r="G212" s="168" t="s">
        <v>1659</v>
      </c>
    </row>
    <row r="213" spans="1:7">
      <c r="A213" s="168" t="s">
        <v>14</v>
      </c>
      <c r="B213" s="168" t="s">
        <v>106</v>
      </c>
      <c r="C213" s="168" t="s">
        <v>923</v>
      </c>
      <c r="D213" s="168" t="s">
        <v>869</v>
      </c>
      <c r="E213" s="168" t="s">
        <v>14</v>
      </c>
      <c r="F213" s="168" t="s">
        <v>924</v>
      </c>
      <c r="G213" s="168" t="s">
        <v>925</v>
      </c>
    </row>
    <row r="214" spans="1:7">
      <c r="A214" s="168" t="s">
        <v>14</v>
      </c>
      <c r="B214" s="168" t="s">
        <v>906</v>
      </c>
      <c r="C214" s="168" t="s">
        <v>926</v>
      </c>
      <c r="D214" s="168" t="s">
        <v>927</v>
      </c>
      <c r="E214" s="168" t="s">
        <v>14</v>
      </c>
      <c r="F214" s="168" t="s">
        <v>928</v>
      </c>
      <c r="G214" s="168" t="s">
        <v>929</v>
      </c>
    </row>
    <row r="215" spans="1:7">
      <c r="A215" s="168" t="s">
        <v>14</v>
      </c>
      <c r="B215" s="168" t="s">
        <v>106</v>
      </c>
      <c r="C215" s="168" t="s">
        <v>930</v>
      </c>
      <c r="D215" s="168" t="s">
        <v>931</v>
      </c>
      <c r="E215" s="168" t="s">
        <v>14</v>
      </c>
      <c r="F215" s="168" t="s">
        <v>932</v>
      </c>
      <c r="G215" s="168" t="s">
        <v>933</v>
      </c>
    </row>
    <row r="216" spans="1:7">
      <c r="A216" s="168" t="s">
        <v>14</v>
      </c>
      <c r="B216" s="168" t="s">
        <v>872</v>
      </c>
      <c r="C216" s="168" t="s">
        <v>934</v>
      </c>
      <c r="D216" s="168" t="s">
        <v>935</v>
      </c>
      <c r="E216" s="168" t="s">
        <v>14</v>
      </c>
      <c r="F216" s="168" t="s">
        <v>936</v>
      </c>
      <c r="G216" s="168" t="s">
        <v>937</v>
      </c>
    </row>
    <row r="217" spans="1:7">
      <c r="A217" s="168" t="s">
        <v>14</v>
      </c>
      <c r="B217" s="168" t="s">
        <v>106</v>
      </c>
      <c r="C217" s="168" t="s">
        <v>938</v>
      </c>
      <c r="D217" s="168" t="s">
        <v>921</v>
      </c>
      <c r="E217" s="168" t="s">
        <v>14</v>
      </c>
      <c r="F217" s="168" t="s">
        <v>939</v>
      </c>
      <c r="G217" s="168" t="s">
        <v>940</v>
      </c>
    </row>
    <row r="218" spans="1:7">
      <c r="A218" s="168" t="s">
        <v>14</v>
      </c>
      <c r="B218" s="168" t="s">
        <v>106</v>
      </c>
      <c r="C218" s="168" t="s">
        <v>941</v>
      </c>
      <c r="D218" s="168" t="s">
        <v>862</v>
      </c>
      <c r="E218" s="168" t="s">
        <v>14</v>
      </c>
      <c r="F218" s="168" t="s">
        <v>942</v>
      </c>
      <c r="G218" s="168" t="s">
        <v>943</v>
      </c>
    </row>
    <row r="219" spans="1:7">
      <c r="A219" s="168" t="s">
        <v>14</v>
      </c>
      <c r="B219" s="168" t="s">
        <v>106</v>
      </c>
      <c r="C219" s="168" t="s">
        <v>944</v>
      </c>
      <c r="D219" s="168" t="s">
        <v>945</v>
      </c>
      <c r="E219" s="168" t="s">
        <v>14</v>
      </c>
      <c r="F219" s="168" t="s">
        <v>946</v>
      </c>
      <c r="G219" s="168" t="s">
        <v>947</v>
      </c>
    </row>
    <row r="220" spans="1:7">
      <c r="A220" s="168" t="s">
        <v>14</v>
      </c>
      <c r="B220" s="168" t="s">
        <v>872</v>
      </c>
      <c r="C220" s="168" t="s">
        <v>948</v>
      </c>
      <c r="D220" s="168" t="s">
        <v>880</v>
      </c>
      <c r="E220" s="168" t="s">
        <v>14</v>
      </c>
      <c r="F220" s="168" t="s">
        <v>949</v>
      </c>
      <c r="G220" s="168" t="s">
        <v>950</v>
      </c>
    </row>
    <row r="221" spans="1:7">
      <c r="A221" s="168" t="s">
        <v>14</v>
      </c>
      <c r="B221" s="168" t="s">
        <v>106</v>
      </c>
      <c r="C221" s="168" t="s">
        <v>951</v>
      </c>
      <c r="D221" s="168" t="s">
        <v>952</v>
      </c>
      <c r="E221" s="168" t="s">
        <v>14</v>
      </c>
      <c r="F221" s="168" t="s">
        <v>953</v>
      </c>
      <c r="G221" s="168" t="s">
        <v>1668</v>
      </c>
    </row>
    <row r="222" spans="1:7">
      <c r="A222" s="168" t="s">
        <v>14</v>
      </c>
      <c r="B222" s="168" t="s">
        <v>906</v>
      </c>
      <c r="C222" s="168" t="s">
        <v>1669</v>
      </c>
      <c r="D222" s="168" t="s">
        <v>907</v>
      </c>
      <c r="E222" s="168" t="s">
        <v>14</v>
      </c>
      <c r="F222" s="168" t="s">
        <v>908</v>
      </c>
      <c r="G222" s="168" t="s">
        <v>909</v>
      </c>
    </row>
    <row r="223" spans="1:7">
      <c r="A223" s="168" t="s">
        <v>14</v>
      </c>
      <c r="B223" s="168" t="s">
        <v>906</v>
      </c>
      <c r="C223" s="168" t="s">
        <v>954</v>
      </c>
      <c r="D223" s="168" t="s">
        <v>865</v>
      </c>
      <c r="E223" s="168" t="s">
        <v>14</v>
      </c>
      <c r="F223" s="168" t="s">
        <v>955</v>
      </c>
      <c r="G223" s="168" t="s">
        <v>956</v>
      </c>
    </row>
    <row r="224" spans="1:7">
      <c r="A224" s="168" t="s">
        <v>14</v>
      </c>
      <c r="B224" s="168" t="s">
        <v>906</v>
      </c>
      <c r="C224" s="168" t="s">
        <v>957</v>
      </c>
      <c r="D224" s="168" t="s">
        <v>945</v>
      </c>
      <c r="E224" s="168" t="s">
        <v>14</v>
      </c>
      <c r="F224" s="168" t="s">
        <v>958</v>
      </c>
      <c r="G224" s="168" t="s">
        <v>959</v>
      </c>
    </row>
    <row r="225" spans="1:7">
      <c r="A225" s="168" t="s">
        <v>14</v>
      </c>
      <c r="B225" s="168" t="s">
        <v>106</v>
      </c>
      <c r="C225" s="168" t="s">
        <v>1670</v>
      </c>
      <c r="D225" s="168" t="s">
        <v>894</v>
      </c>
      <c r="E225" s="168" t="s">
        <v>14</v>
      </c>
      <c r="F225" s="168" t="s">
        <v>960</v>
      </c>
      <c r="G225" s="168" t="s">
        <v>961</v>
      </c>
    </row>
    <row r="226" spans="1:7">
      <c r="A226" s="168" t="s">
        <v>14</v>
      </c>
      <c r="B226" s="168" t="s">
        <v>106</v>
      </c>
      <c r="C226" s="168" t="s">
        <v>962</v>
      </c>
      <c r="D226" s="168" t="s">
        <v>963</v>
      </c>
      <c r="E226" s="168" t="s">
        <v>14</v>
      </c>
      <c r="F226" s="168" t="s">
        <v>964</v>
      </c>
      <c r="G226" s="168" t="s">
        <v>965</v>
      </c>
    </row>
    <row r="227" spans="1:7">
      <c r="A227" s="168" t="s">
        <v>14</v>
      </c>
      <c r="B227" s="168" t="s">
        <v>106</v>
      </c>
      <c r="C227" s="168" t="s">
        <v>966</v>
      </c>
      <c r="D227" s="168" t="s">
        <v>967</v>
      </c>
      <c r="E227" s="168" t="s">
        <v>14</v>
      </c>
      <c r="F227" s="168" t="s">
        <v>968</v>
      </c>
      <c r="G227" s="168" t="s">
        <v>969</v>
      </c>
    </row>
    <row r="228" spans="1:7">
      <c r="A228" s="168" t="s">
        <v>14</v>
      </c>
      <c r="B228" s="168" t="s">
        <v>106</v>
      </c>
      <c r="C228" s="168" t="s">
        <v>970</v>
      </c>
      <c r="D228" s="168" t="s">
        <v>971</v>
      </c>
      <c r="E228" s="168" t="s">
        <v>14</v>
      </c>
      <c r="F228" s="168" t="s">
        <v>972</v>
      </c>
      <c r="G228" s="168" t="s">
        <v>973</v>
      </c>
    </row>
    <row r="229" spans="1:7">
      <c r="A229" s="168" t="s">
        <v>14</v>
      </c>
      <c r="B229" s="168" t="s">
        <v>106</v>
      </c>
      <c r="C229" s="168" t="s">
        <v>1671</v>
      </c>
      <c r="D229" s="168" t="s">
        <v>974</v>
      </c>
      <c r="E229" s="168" t="s">
        <v>14</v>
      </c>
      <c r="F229" s="168" t="s">
        <v>975</v>
      </c>
      <c r="G229" s="168" t="s">
        <v>976</v>
      </c>
    </row>
    <row r="230" spans="1:7">
      <c r="A230" s="168" t="s">
        <v>15</v>
      </c>
      <c r="B230" s="168" t="s">
        <v>107</v>
      </c>
      <c r="C230" s="168" t="s">
        <v>977</v>
      </c>
      <c r="D230" s="168" t="s">
        <v>978</v>
      </c>
      <c r="E230" s="168" t="s">
        <v>15</v>
      </c>
      <c r="F230" s="168" t="s">
        <v>979</v>
      </c>
      <c r="G230" s="168" t="s">
        <v>980</v>
      </c>
    </row>
    <row r="231" spans="1:7">
      <c r="A231" s="168" t="s">
        <v>15</v>
      </c>
      <c r="B231" s="168" t="s">
        <v>107</v>
      </c>
      <c r="C231" s="168" t="s">
        <v>981</v>
      </c>
      <c r="D231" s="168" t="s">
        <v>982</v>
      </c>
      <c r="E231" s="168" t="s">
        <v>15</v>
      </c>
      <c r="F231" s="168" t="s">
        <v>983</v>
      </c>
      <c r="G231" s="168" t="s">
        <v>984</v>
      </c>
    </row>
    <row r="232" spans="1:7">
      <c r="A232" s="168" t="s">
        <v>15</v>
      </c>
      <c r="B232" s="168" t="s">
        <v>107</v>
      </c>
      <c r="C232" s="168" t="s">
        <v>985</v>
      </c>
      <c r="D232" s="168" t="s">
        <v>986</v>
      </c>
      <c r="E232" s="168" t="s">
        <v>15</v>
      </c>
      <c r="F232" s="168" t="s">
        <v>987</v>
      </c>
      <c r="G232" s="168" t="s">
        <v>1672</v>
      </c>
    </row>
    <row r="233" spans="1:7">
      <c r="A233" s="168" t="s">
        <v>15</v>
      </c>
      <c r="B233" s="168" t="s">
        <v>107</v>
      </c>
      <c r="C233" s="168" t="s">
        <v>988</v>
      </c>
      <c r="D233" s="168" t="s">
        <v>989</v>
      </c>
      <c r="E233" s="168" t="s">
        <v>15</v>
      </c>
      <c r="F233" s="168" t="s">
        <v>990</v>
      </c>
      <c r="G233" s="168" t="s">
        <v>1673</v>
      </c>
    </row>
    <row r="234" spans="1:7">
      <c r="A234" s="168" t="s">
        <v>16</v>
      </c>
      <c r="B234" s="168" t="s">
        <v>107</v>
      </c>
      <c r="C234" s="168" t="s">
        <v>991</v>
      </c>
      <c r="D234" s="168" t="s">
        <v>992</v>
      </c>
      <c r="E234" s="168" t="s">
        <v>16</v>
      </c>
      <c r="F234" s="168" t="s">
        <v>993</v>
      </c>
      <c r="G234" s="168" t="s">
        <v>994</v>
      </c>
    </row>
    <row r="235" spans="1:7">
      <c r="A235" s="168" t="s">
        <v>15</v>
      </c>
      <c r="B235" s="168" t="s">
        <v>107</v>
      </c>
      <c r="C235" s="168" t="s">
        <v>995</v>
      </c>
      <c r="D235" s="168" t="s">
        <v>996</v>
      </c>
      <c r="E235" s="168" t="s">
        <v>15</v>
      </c>
      <c r="F235" s="168" t="s">
        <v>997</v>
      </c>
      <c r="G235" s="168" t="s">
        <v>998</v>
      </c>
    </row>
    <row r="236" spans="1:7">
      <c r="A236" s="168" t="s">
        <v>16</v>
      </c>
      <c r="B236" s="168" t="s">
        <v>107</v>
      </c>
      <c r="C236" s="168" t="s">
        <v>999</v>
      </c>
      <c r="D236" s="168" t="s">
        <v>1000</v>
      </c>
      <c r="E236" s="168" t="s">
        <v>16</v>
      </c>
      <c r="F236" s="168" t="s">
        <v>1001</v>
      </c>
      <c r="G236" s="168" t="s">
        <v>1002</v>
      </c>
    </row>
    <row r="237" spans="1:7">
      <c r="A237" s="168" t="s">
        <v>15</v>
      </c>
      <c r="B237" s="168" t="s">
        <v>107</v>
      </c>
      <c r="C237" s="168" t="s">
        <v>1003</v>
      </c>
      <c r="D237" s="168" t="s">
        <v>1004</v>
      </c>
      <c r="E237" s="168" t="s">
        <v>15</v>
      </c>
      <c r="F237" s="168" t="s">
        <v>1005</v>
      </c>
      <c r="G237" s="168" t="s">
        <v>1006</v>
      </c>
    </row>
    <row r="238" spans="1:7">
      <c r="A238" s="168" t="s">
        <v>15</v>
      </c>
      <c r="B238" s="168" t="s">
        <v>107</v>
      </c>
      <c r="C238" s="168" t="s">
        <v>1007</v>
      </c>
      <c r="D238" s="168" t="s">
        <v>1008</v>
      </c>
      <c r="E238" s="168" t="s">
        <v>15</v>
      </c>
      <c r="F238" s="168" t="s">
        <v>1009</v>
      </c>
      <c r="G238" s="168" t="s">
        <v>1010</v>
      </c>
    </row>
    <row r="239" spans="1:7">
      <c r="A239" s="168" t="s">
        <v>16</v>
      </c>
      <c r="B239" s="168" t="s">
        <v>107</v>
      </c>
      <c r="C239" s="168" t="s">
        <v>1011</v>
      </c>
      <c r="D239" s="168" t="s">
        <v>1012</v>
      </c>
      <c r="E239" s="168" t="s">
        <v>16</v>
      </c>
      <c r="F239" s="168" t="s">
        <v>1013</v>
      </c>
      <c r="G239" s="168" t="s">
        <v>1014</v>
      </c>
    </row>
    <row r="240" spans="1:7">
      <c r="A240" s="168" t="s">
        <v>15</v>
      </c>
      <c r="B240" s="168" t="s">
        <v>107</v>
      </c>
      <c r="C240" s="168" t="s">
        <v>1015</v>
      </c>
      <c r="D240" s="168" t="s">
        <v>1016</v>
      </c>
      <c r="E240" s="168" t="s">
        <v>15</v>
      </c>
      <c r="F240" s="168" t="s">
        <v>1017</v>
      </c>
      <c r="G240" s="168" t="s">
        <v>1018</v>
      </c>
    </row>
    <row r="241" spans="1:7">
      <c r="A241" s="168" t="s">
        <v>15</v>
      </c>
      <c r="B241" s="168" t="s">
        <v>107</v>
      </c>
      <c r="C241" s="168" t="s">
        <v>1019</v>
      </c>
      <c r="D241" s="168" t="s">
        <v>1020</v>
      </c>
      <c r="E241" s="168" t="s">
        <v>15</v>
      </c>
      <c r="F241" s="168" t="s">
        <v>1021</v>
      </c>
      <c r="G241" s="168" t="s">
        <v>1022</v>
      </c>
    </row>
    <row r="242" spans="1:7">
      <c r="A242" s="168" t="s">
        <v>15</v>
      </c>
      <c r="B242" s="168" t="s">
        <v>107</v>
      </c>
      <c r="C242" s="168" t="s">
        <v>1023</v>
      </c>
      <c r="D242" s="168" t="s">
        <v>1024</v>
      </c>
      <c r="E242" s="168" t="s">
        <v>15</v>
      </c>
      <c r="F242" s="168" t="s">
        <v>1025</v>
      </c>
      <c r="G242" s="168" t="s">
        <v>1026</v>
      </c>
    </row>
    <row r="243" spans="1:7">
      <c r="A243" s="168" t="s">
        <v>15</v>
      </c>
      <c r="B243" s="168" t="s">
        <v>107</v>
      </c>
      <c r="C243" s="168" t="s">
        <v>1027</v>
      </c>
      <c r="D243" s="168" t="s">
        <v>1028</v>
      </c>
      <c r="E243" s="168" t="s">
        <v>15</v>
      </c>
      <c r="F243" s="168" t="s">
        <v>1029</v>
      </c>
      <c r="G243" s="168" t="s">
        <v>1030</v>
      </c>
    </row>
    <row r="244" spans="1:7">
      <c r="A244" s="168" t="s">
        <v>15</v>
      </c>
      <c r="B244" s="168" t="s">
        <v>107</v>
      </c>
      <c r="C244" s="168" t="s">
        <v>1031</v>
      </c>
      <c r="D244" s="168" t="s">
        <v>986</v>
      </c>
      <c r="E244" s="168" t="s">
        <v>15</v>
      </c>
      <c r="F244" s="168" t="s">
        <v>1032</v>
      </c>
      <c r="G244" s="168" t="s">
        <v>1033</v>
      </c>
    </row>
    <row r="245" spans="1:7">
      <c r="A245" s="168" t="s">
        <v>15</v>
      </c>
      <c r="B245" s="168" t="s">
        <v>107</v>
      </c>
      <c r="C245" s="168" t="s">
        <v>1034</v>
      </c>
      <c r="D245" s="168" t="s">
        <v>1035</v>
      </c>
      <c r="E245" s="168" t="s">
        <v>15</v>
      </c>
      <c r="F245" s="168" t="s">
        <v>1036</v>
      </c>
      <c r="G245" s="168" t="s">
        <v>1037</v>
      </c>
    </row>
    <row r="246" spans="1:7">
      <c r="A246" s="168" t="s">
        <v>15</v>
      </c>
      <c r="B246" s="168" t="s">
        <v>107</v>
      </c>
      <c r="C246" s="168" t="s">
        <v>1038</v>
      </c>
      <c r="D246" s="168" t="s">
        <v>1039</v>
      </c>
      <c r="E246" s="168" t="s">
        <v>15</v>
      </c>
      <c r="F246" s="168" t="s">
        <v>1040</v>
      </c>
      <c r="G246" s="168" t="s">
        <v>1041</v>
      </c>
    </row>
    <row r="247" spans="1:7">
      <c r="A247" s="168" t="s">
        <v>16</v>
      </c>
      <c r="B247" s="168" t="s">
        <v>107</v>
      </c>
      <c r="C247" s="168" t="s">
        <v>1042</v>
      </c>
      <c r="D247" s="168" t="s">
        <v>1043</v>
      </c>
      <c r="E247" s="168" t="s">
        <v>16</v>
      </c>
      <c r="F247" s="168" t="s">
        <v>1044</v>
      </c>
      <c r="G247" s="168" t="s">
        <v>1045</v>
      </c>
    </row>
    <row r="248" spans="1:7">
      <c r="A248" s="168" t="s">
        <v>15</v>
      </c>
      <c r="B248" s="168" t="s">
        <v>107</v>
      </c>
      <c r="C248" s="168" t="s">
        <v>1046</v>
      </c>
      <c r="D248" s="168" t="s">
        <v>1047</v>
      </c>
      <c r="E248" s="168" t="s">
        <v>15</v>
      </c>
      <c r="F248" s="168" t="s">
        <v>1048</v>
      </c>
      <c r="G248" s="168" t="s">
        <v>1049</v>
      </c>
    </row>
    <row r="249" spans="1:7">
      <c r="A249" s="168" t="s">
        <v>15</v>
      </c>
      <c r="B249" s="168" t="s">
        <v>107</v>
      </c>
      <c r="C249" s="168" t="s">
        <v>1674</v>
      </c>
      <c r="D249" s="168" t="s">
        <v>1050</v>
      </c>
      <c r="E249" s="168" t="s">
        <v>15</v>
      </c>
      <c r="F249" s="168" t="s">
        <v>1051</v>
      </c>
      <c r="G249" s="168" t="s">
        <v>1675</v>
      </c>
    </row>
    <row r="250" spans="1:7">
      <c r="A250" s="168" t="s">
        <v>16</v>
      </c>
      <c r="B250" s="168" t="s">
        <v>107</v>
      </c>
      <c r="C250" s="168" t="s">
        <v>1676</v>
      </c>
      <c r="D250" s="168" t="s">
        <v>1052</v>
      </c>
      <c r="E250" s="168" t="s">
        <v>16</v>
      </c>
      <c r="F250" s="168" t="s">
        <v>1053</v>
      </c>
      <c r="G250" s="168" t="s">
        <v>1677</v>
      </c>
    </row>
    <row r="251" spans="1:7">
      <c r="A251" s="168" t="s">
        <v>15</v>
      </c>
      <c r="B251" s="168" t="s">
        <v>107</v>
      </c>
      <c r="C251" s="168" t="s">
        <v>1054</v>
      </c>
      <c r="D251" s="168" t="s">
        <v>1055</v>
      </c>
      <c r="E251" s="168" t="s">
        <v>15</v>
      </c>
      <c r="F251" s="168" t="s">
        <v>1056</v>
      </c>
      <c r="G251" s="168" t="s">
        <v>1678</v>
      </c>
    </row>
    <row r="252" spans="1:7">
      <c r="A252" s="168" t="s">
        <v>15</v>
      </c>
      <c r="B252" s="168" t="s">
        <v>107</v>
      </c>
      <c r="C252" s="168" t="s">
        <v>1057</v>
      </c>
      <c r="D252" s="168" t="s">
        <v>982</v>
      </c>
      <c r="E252" s="168" t="s">
        <v>15</v>
      </c>
      <c r="F252" s="168" t="s">
        <v>1058</v>
      </c>
      <c r="G252" s="168" t="s">
        <v>1059</v>
      </c>
    </row>
    <row r="253" spans="1:7">
      <c r="A253" s="168" t="s">
        <v>15</v>
      </c>
      <c r="B253" s="168" t="s">
        <v>107</v>
      </c>
      <c r="C253" s="168" t="s">
        <v>1679</v>
      </c>
      <c r="D253" s="168" t="s">
        <v>1060</v>
      </c>
      <c r="E253" s="168" t="s">
        <v>15</v>
      </c>
      <c r="F253" s="168" t="s">
        <v>1061</v>
      </c>
      <c r="G253" s="168" t="s">
        <v>1062</v>
      </c>
    </row>
    <row r="254" spans="1:7">
      <c r="A254" s="168" t="s">
        <v>15</v>
      </c>
      <c r="B254" s="168" t="s">
        <v>107</v>
      </c>
      <c r="C254" s="168" t="s">
        <v>1680</v>
      </c>
      <c r="D254" s="168" t="s">
        <v>1063</v>
      </c>
      <c r="E254" s="168" t="s">
        <v>15</v>
      </c>
      <c r="F254" s="168" t="s">
        <v>1064</v>
      </c>
      <c r="G254" s="168" t="s">
        <v>1065</v>
      </c>
    </row>
    <row r="255" spans="1:7">
      <c r="A255" s="168" t="s">
        <v>15</v>
      </c>
      <c r="B255" s="168" t="s">
        <v>107</v>
      </c>
      <c r="C255" s="168" t="s">
        <v>1066</v>
      </c>
      <c r="D255" s="168" t="s">
        <v>1067</v>
      </c>
      <c r="E255" s="168" t="s">
        <v>15</v>
      </c>
      <c r="F255" s="168" t="s">
        <v>1068</v>
      </c>
      <c r="G255" s="168" t="s">
        <v>1069</v>
      </c>
    </row>
    <row r="256" spans="1:7">
      <c r="A256" s="168" t="s">
        <v>15</v>
      </c>
      <c r="B256" s="168" t="s">
        <v>107</v>
      </c>
      <c r="C256" s="168" t="s">
        <v>1070</v>
      </c>
      <c r="D256" s="168" t="s">
        <v>1047</v>
      </c>
      <c r="E256" s="168" t="s">
        <v>15</v>
      </c>
      <c r="F256" s="168" t="s">
        <v>1071</v>
      </c>
      <c r="G256" s="168" t="s">
        <v>1681</v>
      </c>
    </row>
    <row r="257" spans="1:7">
      <c r="A257" s="168" t="s">
        <v>15</v>
      </c>
      <c r="B257" s="168" t="s">
        <v>107</v>
      </c>
      <c r="C257" s="168" t="s">
        <v>1072</v>
      </c>
      <c r="D257" s="168" t="s">
        <v>996</v>
      </c>
      <c r="E257" s="168" t="s">
        <v>15</v>
      </c>
      <c r="F257" s="168" t="s">
        <v>1682</v>
      </c>
      <c r="G257" s="168" t="s">
        <v>1683</v>
      </c>
    </row>
    <row r="258" spans="1:7">
      <c r="A258" s="168" t="s">
        <v>15</v>
      </c>
      <c r="B258" s="168" t="s">
        <v>107</v>
      </c>
      <c r="C258" s="168" t="s">
        <v>1073</v>
      </c>
      <c r="D258" s="168" t="s">
        <v>989</v>
      </c>
      <c r="E258" s="168" t="s">
        <v>15</v>
      </c>
      <c r="F258" s="168" t="s">
        <v>1074</v>
      </c>
      <c r="G258" s="168" t="s">
        <v>1684</v>
      </c>
    </row>
    <row r="259" spans="1:7">
      <c r="A259" s="168" t="s">
        <v>15</v>
      </c>
      <c r="B259" s="168" t="s">
        <v>107</v>
      </c>
      <c r="C259" s="168" t="s">
        <v>1075</v>
      </c>
      <c r="D259" s="168" t="s">
        <v>1076</v>
      </c>
      <c r="E259" s="168" t="s">
        <v>15</v>
      </c>
      <c r="F259" s="168" t="s">
        <v>1077</v>
      </c>
      <c r="G259" s="168" t="s">
        <v>1078</v>
      </c>
    </row>
    <row r="260" spans="1:7">
      <c r="A260" s="168" t="s">
        <v>15</v>
      </c>
      <c r="B260" s="168" t="s">
        <v>107</v>
      </c>
      <c r="C260" s="168" t="s">
        <v>1079</v>
      </c>
      <c r="D260" s="168" t="s">
        <v>1080</v>
      </c>
      <c r="E260" s="168" t="s">
        <v>15</v>
      </c>
      <c r="F260" s="168" t="s">
        <v>1081</v>
      </c>
      <c r="G260" s="168" t="s">
        <v>1082</v>
      </c>
    </row>
    <row r="261" spans="1:7">
      <c r="A261" s="168" t="s">
        <v>15</v>
      </c>
      <c r="B261" s="168" t="s">
        <v>107</v>
      </c>
      <c r="C261" s="168" t="s">
        <v>1083</v>
      </c>
      <c r="D261" s="168" t="s">
        <v>1084</v>
      </c>
      <c r="E261" s="168" t="s">
        <v>15</v>
      </c>
      <c r="F261" s="168" t="s">
        <v>1085</v>
      </c>
      <c r="G261" s="168" t="s">
        <v>1086</v>
      </c>
    </row>
    <row r="262" spans="1:7">
      <c r="A262" s="168" t="s">
        <v>15</v>
      </c>
      <c r="B262" s="168" t="s">
        <v>107</v>
      </c>
      <c r="C262" s="168" t="s">
        <v>1087</v>
      </c>
      <c r="D262" s="168" t="s">
        <v>1088</v>
      </c>
      <c r="E262" s="168" t="s">
        <v>15</v>
      </c>
      <c r="F262" s="168" t="s">
        <v>1089</v>
      </c>
      <c r="G262" s="168" t="s">
        <v>1090</v>
      </c>
    </row>
    <row r="263" spans="1:7">
      <c r="A263" s="168" t="s">
        <v>15</v>
      </c>
      <c r="B263" s="168" t="s">
        <v>107</v>
      </c>
      <c r="C263" s="168" t="s">
        <v>1091</v>
      </c>
      <c r="D263" s="168" t="s">
        <v>1092</v>
      </c>
      <c r="E263" s="168" t="s">
        <v>15</v>
      </c>
      <c r="F263" s="168" t="s">
        <v>1093</v>
      </c>
      <c r="G263" s="168" t="s">
        <v>1094</v>
      </c>
    </row>
    <row r="264" spans="1:7">
      <c r="A264" s="168" t="s">
        <v>16</v>
      </c>
      <c r="B264" s="168" t="s">
        <v>107</v>
      </c>
      <c r="C264" s="168" t="s">
        <v>1095</v>
      </c>
      <c r="D264" s="168" t="s">
        <v>1096</v>
      </c>
      <c r="E264" s="168" t="s">
        <v>16</v>
      </c>
      <c r="F264" s="168" t="s">
        <v>1097</v>
      </c>
      <c r="G264" s="168" t="s">
        <v>1098</v>
      </c>
    </row>
    <row r="265" spans="1:7">
      <c r="A265" s="168" t="s">
        <v>15</v>
      </c>
      <c r="B265" s="168" t="s">
        <v>107</v>
      </c>
      <c r="C265" s="168" t="s">
        <v>1685</v>
      </c>
      <c r="D265" s="168" t="s">
        <v>978</v>
      </c>
      <c r="E265" s="168" t="s">
        <v>15</v>
      </c>
      <c r="F265" s="168" t="s">
        <v>979</v>
      </c>
      <c r="G265" s="168" t="s">
        <v>980</v>
      </c>
    </row>
    <row r="266" spans="1:7">
      <c r="A266" s="168" t="s">
        <v>18</v>
      </c>
      <c r="B266" s="168" t="s">
        <v>108</v>
      </c>
      <c r="C266" s="168" t="s">
        <v>1099</v>
      </c>
      <c r="D266" s="168" t="s">
        <v>1100</v>
      </c>
      <c r="E266" s="168" t="s">
        <v>18</v>
      </c>
      <c r="F266" s="168" t="s">
        <v>1101</v>
      </c>
      <c r="G266" s="168" t="s">
        <v>1102</v>
      </c>
    </row>
    <row r="267" spans="1:7">
      <c r="A267" s="168" t="s">
        <v>18</v>
      </c>
      <c r="B267" s="168" t="s">
        <v>108</v>
      </c>
      <c r="C267" s="168" t="s">
        <v>1103</v>
      </c>
      <c r="D267" s="168" t="s">
        <v>1104</v>
      </c>
      <c r="E267" s="168" t="s">
        <v>18</v>
      </c>
      <c r="F267" s="168" t="s">
        <v>1105</v>
      </c>
      <c r="G267" s="168" t="s">
        <v>1106</v>
      </c>
    </row>
    <row r="268" spans="1:7">
      <c r="A268" s="168" t="s">
        <v>18</v>
      </c>
      <c r="B268" s="168" t="s">
        <v>108</v>
      </c>
      <c r="C268" s="168" t="s">
        <v>1107</v>
      </c>
      <c r="D268" s="168" t="s">
        <v>1108</v>
      </c>
      <c r="E268" s="168" t="s">
        <v>18</v>
      </c>
      <c r="F268" s="168" t="s">
        <v>1109</v>
      </c>
      <c r="G268" s="168" t="s">
        <v>1110</v>
      </c>
    </row>
    <row r="269" spans="1:7">
      <c r="A269" s="168" t="s">
        <v>18</v>
      </c>
      <c r="B269" s="168" t="s">
        <v>108</v>
      </c>
      <c r="C269" s="168" t="s">
        <v>1111</v>
      </c>
      <c r="D269" s="168" t="s">
        <v>1112</v>
      </c>
      <c r="E269" s="168" t="s">
        <v>18</v>
      </c>
      <c r="F269" s="168" t="s">
        <v>1113</v>
      </c>
      <c r="G269" s="168" t="s">
        <v>1114</v>
      </c>
    </row>
    <row r="270" spans="1:7">
      <c r="A270" s="168" t="s">
        <v>17</v>
      </c>
      <c r="B270" s="168" t="s">
        <v>108</v>
      </c>
      <c r="C270" s="168" t="s">
        <v>1115</v>
      </c>
      <c r="D270" s="168" t="s">
        <v>1116</v>
      </c>
      <c r="E270" s="168" t="s">
        <v>17</v>
      </c>
      <c r="F270" s="168" t="s">
        <v>1117</v>
      </c>
      <c r="G270" s="168" t="s">
        <v>1118</v>
      </c>
    </row>
    <row r="271" spans="1:7">
      <c r="A271" s="168" t="s">
        <v>18</v>
      </c>
      <c r="B271" s="168" t="s">
        <v>108</v>
      </c>
      <c r="C271" s="168" t="s">
        <v>1119</v>
      </c>
      <c r="D271" s="168" t="s">
        <v>1120</v>
      </c>
      <c r="E271" s="168" t="s">
        <v>18</v>
      </c>
      <c r="F271" s="168" t="s">
        <v>1121</v>
      </c>
      <c r="G271" s="168" t="s">
        <v>1122</v>
      </c>
    </row>
    <row r="272" spans="1:7">
      <c r="A272" s="168" t="s">
        <v>18</v>
      </c>
      <c r="B272" s="168" t="s">
        <v>108</v>
      </c>
      <c r="C272" s="168" t="s">
        <v>1123</v>
      </c>
      <c r="D272" s="168" t="s">
        <v>1120</v>
      </c>
      <c r="E272" s="168" t="s">
        <v>18</v>
      </c>
      <c r="F272" s="168" t="s">
        <v>1686</v>
      </c>
      <c r="G272" s="168" t="s">
        <v>1687</v>
      </c>
    </row>
    <row r="273" spans="1:7">
      <c r="A273" s="168" t="s">
        <v>18</v>
      </c>
      <c r="B273" s="168" t="s">
        <v>108</v>
      </c>
      <c r="C273" s="168" t="s">
        <v>1124</v>
      </c>
      <c r="D273" s="168" t="s">
        <v>1112</v>
      </c>
      <c r="E273" s="168" t="s">
        <v>18</v>
      </c>
      <c r="F273" s="168" t="s">
        <v>1125</v>
      </c>
      <c r="G273" s="168" t="s">
        <v>1126</v>
      </c>
    </row>
    <row r="274" spans="1:7">
      <c r="A274" s="168" t="s">
        <v>18</v>
      </c>
      <c r="B274" s="168" t="s">
        <v>108</v>
      </c>
      <c r="C274" s="168" t="s">
        <v>1127</v>
      </c>
      <c r="D274" s="168" t="s">
        <v>1128</v>
      </c>
      <c r="E274" s="168" t="s">
        <v>18</v>
      </c>
      <c r="F274" s="168" t="s">
        <v>1129</v>
      </c>
      <c r="G274" s="168" t="s">
        <v>1130</v>
      </c>
    </row>
    <row r="275" spans="1:7">
      <c r="A275" s="168" t="s">
        <v>17</v>
      </c>
      <c r="B275" s="168" t="s">
        <v>108</v>
      </c>
      <c r="C275" s="168" t="s">
        <v>1131</v>
      </c>
      <c r="D275" s="168" t="s">
        <v>1132</v>
      </c>
      <c r="E275" s="168" t="s">
        <v>17</v>
      </c>
      <c r="F275" s="168" t="s">
        <v>1133</v>
      </c>
      <c r="G275" s="168" t="s">
        <v>1134</v>
      </c>
    </row>
    <row r="276" spans="1:7">
      <c r="A276" s="168" t="s">
        <v>17</v>
      </c>
      <c r="B276" s="168" t="s">
        <v>108</v>
      </c>
      <c r="C276" s="168" t="s">
        <v>1688</v>
      </c>
      <c r="D276" s="168" t="s">
        <v>1135</v>
      </c>
      <c r="E276" s="168" t="s">
        <v>17</v>
      </c>
      <c r="F276" s="168" t="s">
        <v>1136</v>
      </c>
      <c r="G276" s="168" t="s">
        <v>1137</v>
      </c>
    </row>
    <row r="277" spans="1:7">
      <c r="A277" s="168" t="s">
        <v>17</v>
      </c>
      <c r="B277" s="168" t="s">
        <v>108</v>
      </c>
      <c r="C277" s="168" t="s">
        <v>1689</v>
      </c>
      <c r="D277" s="168" t="s">
        <v>1138</v>
      </c>
      <c r="E277" s="168" t="s">
        <v>17</v>
      </c>
      <c r="F277" s="168" t="s">
        <v>1139</v>
      </c>
      <c r="G277" s="168" t="s">
        <v>1140</v>
      </c>
    </row>
    <row r="278" spans="1:7">
      <c r="A278" s="168" t="s">
        <v>17</v>
      </c>
      <c r="B278" s="168" t="s">
        <v>108</v>
      </c>
      <c r="C278" s="168" t="s">
        <v>1141</v>
      </c>
      <c r="D278" s="168" t="s">
        <v>1142</v>
      </c>
      <c r="E278" s="168" t="s">
        <v>17</v>
      </c>
      <c r="F278" s="168" t="s">
        <v>1143</v>
      </c>
      <c r="G278" s="168" t="s">
        <v>1144</v>
      </c>
    </row>
    <row r="279" spans="1:7">
      <c r="A279" s="168" t="s">
        <v>18</v>
      </c>
      <c r="B279" s="168" t="s">
        <v>108</v>
      </c>
      <c r="C279" s="168" t="s">
        <v>1145</v>
      </c>
      <c r="D279" s="168" t="s">
        <v>1108</v>
      </c>
      <c r="E279" s="168" t="s">
        <v>18</v>
      </c>
      <c r="F279" s="168" t="s">
        <v>1146</v>
      </c>
      <c r="G279" s="168" t="s">
        <v>1147</v>
      </c>
    </row>
    <row r="280" spans="1:7">
      <c r="A280" s="168" t="s">
        <v>18</v>
      </c>
      <c r="B280" s="168" t="s">
        <v>108</v>
      </c>
      <c r="C280" s="168" t="s">
        <v>1148</v>
      </c>
      <c r="D280" s="168" t="s">
        <v>1149</v>
      </c>
      <c r="E280" s="168" t="s">
        <v>18</v>
      </c>
      <c r="F280" s="168" t="s">
        <v>1150</v>
      </c>
      <c r="G280" s="168" t="s">
        <v>1151</v>
      </c>
    </row>
    <row r="281" spans="1:7">
      <c r="A281" s="168" t="s">
        <v>19</v>
      </c>
      <c r="B281" s="168" t="s">
        <v>109</v>
      </c>
      <c r="C281" s="168" t="s">
        <v>1152</v>
      </c>
      <c r="D281" s="168" t="s">
        <v>1153</v>
      </c>
      <c r="E281" s="168" t="s">
        <v>19</v>
      </c>
      <c r="F281" s="168" t="s">
        <v>1154</v>
      </c>
      <c r="G281" s="168" t="s">
        <v>1155</v>
      </c>
    </row>
    <row r="282" spans="1:7">
      <c r="A282" s="168" t="s">
        <v>20</v>
      </c>
      <c r="B282" s="168" t="s">
        <v>109</v>
      </c>
      <c r="C282" s="168" t="s">
        <v>1156</v>
      </c>
      <c r="D282" s="168" t="s">
        <v>1157</v>
      </c>
      <c r="E282" s="168" t="s">
        <v>20</v>
      </c>
      <c r="F282" s="168" t="s">
        <v>1158</v>
      </c>
      <c r="G282" s="168" t="s">
        <v>1159</v>
      </c>
    </row>
    <row r="283" spans="1:7">
      <c r="A283" s="168" t="s">
        <v>19</v>
      </c>
      <c r="B283" s="168" t="s">
        <v>109</v>
      </c>
      <c r="C283" s="168" t="s">
        <v>1160</v>
      </c>
      <c r="D283" s="168" t="s">
        <v>1161</v>
      </c>
      <c r="E283" s="168" t="s">
        <v>19</v>
      </c>
      <c r="F283" s="168" t="s">
        <v>1162</v>
      </c>
      <c r="G283" s="168" t="s">
        <v>1690</v>
      </c>
    </row>
    <row r="284" spans="1:7">
      <c r="A284" s="168" t="s">
        <v>19</v>
      </c>
      <c r="B284" s="168" t="s">
        <v>109</v>
      </c>
      <c r="C284" s="168" t="s">
        <v>1163</v>
      </c>
      <c r="D284" s="168" t="s">
        <v>1164</v>
      </c>
      <c r="E284" s="168" t="s">
        <v>19</v>
      </c>
      <c r="F284" s="168" t="s">
        <v>1165</v>
      </c>
      <c r="G284" s="168" t="s">
        <v>1166</v>
      </c>
    </row>
    <row r="285" spans="1:7">
      <c r="A285" s="168" t="s">
        <v>19</v>
      </c>
      <c r="B285" s="168" t="s">
        <v>109</v>
      </c>
      <c r="C285" s="168" t="s">
        <v>1167</v>
      </c>
      <c r="D285" s="168" t="s">
        <v>1168</v>
      </c>
      <c r="E285" s="168" t="s">
        <v>19</v>
      </c>
      <c r="F285" s="168" t="s">
        <v>1169</v>
      </c>
      <c r="G285" s="168" t="s">
        <v>1170</v>
      </c>
    </row>
    <row r="286" spans="1:7">
      <c r="A286" s="168" t="s">
        <v>19</v>
      </c>
      <c r="B286" s="168" t="s">
        <v>109</v>
      </c>
      <c r="C286" s="168" t="s">
        <v>1691</v>
      </c>
      <c r="D286" s="168" t="s">
        <v>1171</v>
      </c>
      <c r="E286" s="168" t="s">
        <v>19</v>
      </c>
      <c r="F286" s="168" t="s">
        <v>1172</v>
      </c>
      <c r="G286" s="168" t="s">
        <v>1173</v>
      </c>
    </row>
    <row r="287" spans="1:7">
      <c r="A287" s="168" t="s">
        <v>19</v>
      </c>
      <c r="B287" s="168" t="s">
        <v>109</v>
      </c>
      <c r="C287" s="168" t="s">
        <v>1174</v>
      </c>
      <c r="D287" s="168" t="s">
        <v>1153</v>
      </c>
      <c r="E287" s="168" t="s">
        <v>19</v>
      </c>
      <c r="F287" s="168" t="s">
        <v>1175</v>
      </c>
      <c r="G287" s="168" t="s">
        <v>1176</v>
      </c>
    </row>
    <row r="288" spans="1:7">
      <c r="A288" s="168" t="s">
        <v>19</v>
      </c>
      <c r="B288" s="168" t="s">
        <v>109</v>
      </c>
      <c r="C288" s="168" t="s">
        <v>1177</v>
      </c>
      <c r="D288" s="168" t="s">
        <v>1178</v>
      </c>
      <c r="E288" s="168" t="s">
        <v>19</v>
      </c>
      <c r="F288" s="168" t="s">
        <v>1179</v>
      </c>
      <c r="G288" s="168" t="s">
        <v>1180</v>
      </c>
    </row>
    <row r="289" spans="1:7">
      <c r="A289" s="168" t="s">
        <v>19</v>
      </c>
      <c r="B289" s="168" t="s">
        <v>109</v>
      </c>
      <c r="C289" s="168" t="s">
        <v>1692</v>
      </c>
      <c r="D289" s="168" t="s">
        <v>1181</v>
      </c>
      <c r="E289" s="168" t="s">
        <v>19</v>
      </c>
      <c r="F289" s="168" t="s">
        <v>1182</v>
      </c>
      <c r="G289" s="168" t="s">
        <v>1183</v>
      </c>
    </row>
    <row r="290" spans="1:7">
      <c r="A290" s="168" t="s">
        <v>22</v>
      </c>
      <c r="B290" s="168" t="s">
        <v>109</v>
      </c>
      <c r="C290" s="168" t="s">
        <v>1184</v>
      </c>
      <c r="D290" s="168" t="s">
        <v>1185</v>
      </c>
      <c r="E290" s="168" t="s">
        <v>22</v>
      </c>
      <c r="F290" s="168" t="s">
        <v>1186</v>
      </c>
      <c r="G290" s="168" t="s">
        <v>1187</v>
      </c>
    </row>
    <row r="291" spans="1:7">
      <c r="A291" s="168" t="s">
        <v>19</v>
      </c>
      <c r="B291" s="168" t="s">
        <v>109</v>
      </c>
      <c r="C291" s="168" t="s">
        <v>1188</v>
      </c>
      <c r="D291" s="168" t="s">
        <v>1189</v>
      </c>
      <c r="E291" s="168" t="s">
        <v>19</v>
      </c>
      <c r="F291" s="168" t="s">
        <v>1190</v>
      </c>
      <c r="G291" s="168" t="s">
        <v>1693</v>
      </c>
    </row>
    <row r="292" spans="1:7">
      <c r="A292" s="168" t="s">
        <v>19</v>
      </c>
      <c r="B292" s="168" t="s">
        <v>109</v>
      </c>
      <c r="C292" s="168" t="s">
        <v>1191</v>
      </c>
      <c r="D292" s="168" t="s">
        <v>1192</v>
      </c>
      <c r="E292" s="168" t="s">
        <v>19</v>
      </c>
      <c r="F292" s="168" t="s">
        <v>1193</v>
      </c>
      <c r="G292" s="168" t="s">
        <v>1194</v>
      </c>
    </row>
    <row r="293" spans="1:7">
      <c r="A293" s="168" t="s">
        <v>19</v>
      </c>
      <c r="B293" s="168" t="s">
        <v>1195</v>
      </c>
      <c r="C293" s="168" t="s">
        <v>1196</v>
      </c>
      <c r="D293" s="168" t="s">
        <v>1694</v>
      </c>
      <c r="E293" s="168" t="s">
        <v>19</v>
      </c>
      <c r="F293" s="168" t="s">
        <v>1197</v>
      </c>
      <c r="G293" s="168" t="s">
        <v>1198</v>
      </c>
    </row>
    <row r="294" spans="1:7">
      <c r="A294" s="168" t="s">
        <v>19</v>
      </c>
      <c r="B294" s="168" t="s">
        <v>109</v>
      </c>
      <c r="C294" s="168" t="s">
        <v>1199</v>
      </c>
      <c r="D294" s="168" t="s">
        <v>1200</v>
      </c>
      <c r="E294" s="168" t="s">
        <v>19</v>
      </c>
      <c r="F294" s="168" t="s">
        <v>1201</v>
      </c>
      <c r="G294" s="168" t="s">
        <v>1202</v>
      </c>
    </row>
    <row r="295" spans="1:7">
      <c r="A295" s="168" t="s">
        <v>19</v>
      </c>
      <c r="B295" s="168" t="s">
        <v>109</v>
      </c>
      <c r="C295" s="168" t="s">
        <v>1203</v>
      </c>
      <c r="D295" s="168" t="s">
        <v>1204</v>
      </c>
      <c r="E295" s="168" t="s">
        <v>19</v>
      </c>
      <c r="F295" s="168" t="s">
        <v>1205</v>
      </c>
      <c r="G295" s="168" t="s">
        <v>1206</v>
      </c>
    </row>
    <row r="296" spans="1:7">
      <c r="A296" s="168" t="s">
        <v>21</v>
      </c>
      <c r="B296" s="168" t="s">
        <v>109</v>
      </c>
      <c r="C296" s="168" t="s">
        <v>1207</v>
      </c>
      <c r="D296" s="168" t="s">
        <v>1208</v>
      </c>
      <c r="E296" s="168" t="s">
        <v>21</v>
      </c>
      <c r="F296" s="168" t="s">
        <v>1209</v>
      </c>
      <c r="G296" s="168" t="s">
        <v>1210</v>
      </c>
    </row>
    <row r="297" spans="1:7">
      <c r="A297" s="168" t="s">
        <v>19</v>
      </c>
      <c r="B297" s="168" t="s">
        <v>109</v>
      </c>
      <c r="C297" s="168" t="s">
        <v>1211</v>
      </c>
      <c r="D297" s="168" t="s">
        <v>1212</v>
      </c>
      <c r="E297" s="168" t="s">
        <v>19</v>
      </c>
      <c r="F297" s="168" t="s">
        <v>1213</v>
      </c>
      <c r="G297" s="168" t="s">
        <v>1214</v>
      </c>
    </row>
    <row r="298" spans="1:7">
      <c r="A298" s="168" t="s">
        <v>19</v>
      </c>
      <c r="B298" s="168" t="s">
        <v>109</v>
      </c>
      <c r="C298" s="168" t="s">
        <v>1215</v>
      </c>
      <c r="D298" s="168" t="s">
        <v>1216</v>
      </c>
      <c r="E298" s="168" t="s">
        <v>19</v>
      </c>
      <c r="F298" s="168" t="s">
        <v>1217</v>
      </c>
      <c r="G298" s="168" t="s">
        <v>1218</v>
      </c>
    </row>
    <row r="299" spans="1:7">
      <c r="A299" s="168" t="s">
        <v>19</v>
      </c>
      <c r="B299" s="168" t="s">
        <v>109</v>
      </c>
      <c r="C299" s="168" t="s">
        <v>1219</v>
      </c>
      <c r="D299" s="168" t="s">
        <v>1220</v>
      </c>
      <c r="E299" s="168" t="s">
        <v>19</v>
      </c>
      <c r="F299" s="168" t="s">
        <v>1221</v>
      </c>
      <c r="G299" s="168" t="s">
        <v>1222</v>
      </c>
    </row>
    <row r="300" spans="1:7">
      <c r="A300" s="168" t="s">
        <v>21</v>
      </c>
      <c r="B300" s="168" t="s">
        <v>109</v>
      </c>
      <c r="C300" s="168" t="s">
        <v>1223</v>
      </c>
      <c r="D300" s="168" t="s">
        <v>1224</v>
      </c>
      <c r="E300" s="168" t="s">
        <v>21</v>
      </c>
      <c r="F300" s="168" t="s">
        <v>1225</v>
      </c>
      <c r="G300" s="168" t="s">
        <v>1226</v>
      </c>
    </row>
    <row r="301" spans="1:7">
      <c r="A301" s="168" t="s">
        <v>20</v>
      </c>
      <c r="B301" s="168" t="s">
        <v>109</v>
      </c>
      <c r="C301" s="168" t="s">
        <v>1695</v>
      </c>
      <c r="D301" s="168" t="s">
        <v>1227</v>
      </c>
      <c r="E301" s="168" t="s">
        <v>20</v>
      </c>
      <c r="F301" s="168" t="s">
        <v>1228</v>
      </c>
      <c r="G301" s="168" t="s">
        <v>1229</v>
      </c>
    </row>
    <row r="302" spans="1:7">
      <c r="A302" s="168" t="s">
        <v>20</v>
      </c>
      <c r="B302" s="168" t="s">
        <v>109</v>
      </c>
      <c r="C302" s="168" t="s">
        <v>1230</v>
      </c>
      <c r="D302" s="168" t="s">
        <v>1696</v>
      </c>
      <c r="E302" s="168" t="s">
        <v>20</v>
      </c>
      <c r="F302" s="168" t="s">
        <v>1697</v>
      </c>
      <c r="G302" s="168" t="s">
        <v>1698</v>
      </c>
    </row>
    <row r="303" spans="1:7">
      <c r="A303" s="168" t="s">
        <v>22</v>
      </c>
      <c r="B303" s="168" t="s">
        <v>109</v>
      </c>
      <c r="C303" s="168" t="s">
        <v>1231</v>
      </c>
      <c r="D303" s="168" t="s">
        <v>1232</v>
      </c>
      <c r="E303" s="168" t="s">
        <v>22</v>
      </c>
      <c r="F303" s="168" t="s">
        <v>1233</v>
      </c>
      <c r="G303" s="168" t="s">
        <v>1234</v>
      </c>
    </row>
    <row r="304" spans="1:7">
      <c r="A304" s="168" t="s">
        <v>20</v>
      </c>
      <c r="B304" s="168" t="s">
        <v>109</v>
      </c>
      <c r="C304" s="168" t="s">
        <v>1235</v>
      </c>
      <c r="D304" s="168" t="s">
        <v>1236</v>
      </c>
      <c r="E304" s="168" t="s">
        <v>20</v>
      </c>
      <c r="F304" s="168" t="s">
        <v>1237</v>
      </c>
      <c r="G304" s="168" t="s">
        <v>1699</v>
      </c>
    </row>
    <row r="305" spans="1:7">
      <c r="A305" s="168" t="s">
        <v>19</v>
      </c>
      <c r="B305" s="168" t="s">
        <v>109</v>
      </c>
      <c r="C305" s="168" t="s">
        <v>1238</v>
      </c>
      <c r="D305" s="168" t="s">
        <v>1239</v>
      </c>
      <c r="E305" s="168" t="s">
        <v>19</v>
      </c>
      <c r="F305" s="168" t="s">
        <v>1240</v>
      </c>
      <c r="G305" s="168" t="s">
        <v>1700</v>
      </c>
    </row>
    <row r="306" spans="1:7">
      <c r="A306" s="168" t="s">
        <v>19</v>
      </c>
      <c r="B306" s="168" t="s">
        <v>109</v>
      </c>
      <c r="C306" s="168" t="s">
        <v>1241</v>
      </c>
      <c r="D306" s="168" t="s">
        <v>1701</v>
      </c>
      <c r="E306" s="168" t="s">
        <v>19</v>
      </c>
      <c r="F306" s="168" t="s">
        <v>1242</v>
      </c>
      <c r="G306" s="168" t="s">
        <v>1702</v>
      </c>
    </row>
    <row r="307" spans="1:7">
      <c r="A307" s="168" t="s">
        <v>19</v>
      </c>
      <c r="B307" s="168" t="s">
        <v>109</v>
      </c>
      <c r="C307" s="168" t="s">
        <v>1243</v>
      </c>
      <c r="D307" s="168" t="s">
        <v>1244</v>
      </c>
      <c r="E307" s="168" t="s">
        <v>19</v>
      </c>
      <c r="F307" s="168" t="s">
        <v>1245</v>
      </c>
      <c r="G307" s="168" t="s">
        <v>1703</v>
      </c>
    </row>
    <row r="308" spans="1:7">
      <c r="A308" s="168" t="s">
        <v>19</v>
      </c>
      <c r="B308" s="168" t="s">
        <v>109</v>
      </c>
      <c r="C308" s="168" t="s">
        <v>1246</v>
      </c>
      <c r="D308" s="168" t="s">
        <v>1247</v>
      </c>
      <c r="E308" s="168" t="s">
        <v>19</v>
      </c>
      <c r="F308" s="168" t="s">
        <v>1248</v>
      </c>
      <c r="G308" s="168" t="s">
        <v>1249</v>
      </c>
    </row>
    <row r="309" spans="1:7">
      <c r="A309" s="168" t="s">
        <v>20</v>
      </c>
      <c r="B309" s="168" t="s">
        <v>109</v>
      </c>
      <c r="C309" s="168" t="s">
        <v>1250</v>
      </c>
      <c r="D309" s="168" t="s">
        <v>1227</v>
      </c>
      <c r="E309" s="168" t="s">
        <v>20</v>
      </c>
      <c r="F309" s="168" t="s">
        <v>1251</v>
      </c>
      <c r="G309" s="168" t="s">
        <v>1252</v>
      </c>
    </row>
    <row r="310" spans="1:7">
      <c r="A310" s="168" t="s">
        <v>19</v>
      </c>
      <c r="B310" s="168" t="s">
        <v>109</v>
      </c>
      <c r="C310" s="168" t="s">
        <v>1253</v>
      </c>
      <c r="D310" s="168" t="s">
        <v>1254</v>
      </c>
      <c r="E310" s="168" t="s">
        <v>19</v>
      </c>
      <c r="F310" s="168" t="s">
        <v>1255</v>
      </c>
      <c r="G310" s="168" t="s">
        <v>1704</v>
      </c>
    </row>
    <row r="311" spans="1:7">
      <c r="A311" s="168" t="s">
        <v>21</v>
      </c>
      <c r="B311" s="168" t="s">
        <v>109</v>
      </c>
      <c r="C311" s="168" t="s">
        <v>1256</v>
      </c>
      <c r="D311" s="168" t="s">
        <v>1224</v>
      </c>
      <c r="E311" s="168" t="s">
        <v>21</v>
      </c>
      <c r="F311" s="168" t="s">
        <v>1257</v>
      </c>
      <c r="G311" s="168" t="s">
        <v>1258</v>
      </c>
    </row>
    <row r="312" spans="1:7">
      <c r="A312" s="168" t="s">
        <v>22</v>
      </c>
      <c r="B312" s="168" t="s">
        <v>109</v>
      </c>
      <c r="C312" s="168" t="s">
        <v>1259</v>
      </c>
      <c r="D312" s="168" t="s">
        <v>1260</v>
      </c>
      <c r="E312" s="168" t="s">
        <v>22</v>
      </c>
      <c r="F312" s="168" t="s">
        <v>1261</v>
      </c>
      <c r="G312" s="168" t="s">
        <v>1705</v>
      </c>
    </row>
    <row r="313" spans="1:7">
      <c r="A313" s="168" t="s">
        <v>19</v>
      </c>
      <c r="B313" s="168" t="s">
        <v>109</v>
      </c>
      <c r="C313" s="168" t="s">
        <v>1262</v>
      </c>
      <c r="D313" s="168" t="s">
        <v>1212</v>
      </c>
      <c r="E313" s="168" t="s">
        <v>19</v>
      </c>
      <c r="F313" s="168" t="s">
        <v>1263</v>
      </c>
      <c r="G313" s="168" t="s">
        <v>1264</v>
      </c>
    </row>
    <row r="314" spans="1:7">
      <c r="A314" s="168" t="s">
        <v>19</v>
      </c>
      <c r="B314" s="168" t="s">
        <v>109</v>
      </c>
      <c r="C314" s="168" t="s">
        <v>1265</v>
      </c>
      <c r="D314" s="168" t="s">
        <v>1181</v>
      </c>
      <c r="E314" s="168" t="s">
        <v>19</v>
      </c>
      <c r="F314" s="168" t="s">
        <v>1266</v>
      </c>
      <c r="G314" s="168" t="s">
        <v>1267</v>
      </c>
    </row>
    <row r="315" spans="1:7">
      <c r="A315" s="168" t="s">
        <v>20</v>
      </c>
      <c r="B315" s="168" t="s">
        <v>109</v>
      </c>
      <c r="C315" s="168" t="s">
        <v>1268</v>
      </c>
      <c r="D315" s="168" t="s">
        <v>1269</v>
      </c>
      <c r="E315" s="168" t="s">
        <v>20</v>
      </c>
      <c r="F315" s="168" t="s">
        <v>1706</v>
      </c>
      <c r="G315" s="168" t="s">
        <v>1270</v>
      </c>
    </row>
    <row r="316" spans="1:7">
      <c r="A316" s="168" t="s">
        <v>19</v>
      </c>
      <c r="B316" s="168" t="s">
        <v>109</v>
      </c>
      <c r="C316" s="168" t="s">
        <v>1271</v>
      </c>
      <c r="D316" s="168" t="s">
        <v>1216</v>
      </c>
      <c r="E316" s="168" t="s">
        <v>19</v>
      </c>
      <c r="F316" s="168" t="s">
        <v>1272</v>
      </c>
      <c r="G316" s="168" t="s">
        <v>1273</v>
      </c>
    </row>
    <row r="317" spans="1:7">
      <c r="A317" s="168" t="s">
        <v>19</v>
      </c>
      <c r="B317" s="168" t="s">
        <v>109</v>
      </c>
      <c r="C317" s="168" t="s">
        <v>1274</v>
      </c>
      <c r="D317" s="168" t="s">
        <v>1171</v>
      </c>
      <c r="E317" s="168" t="s">
        <v>19</v>
      </c>
      <c r="F317" s="168" t="s">
        <v>1275</v>
      </c>
      <c r="G317" s="168" t="s">
        <v>1276</v>
      </c>
    </row>
    <row r="318" spans="1:7">
      <c r="A318" s="168" t="s">
        <v>19</v>
      </c>
      <c r="B318" s="168" t="s">
        <v>109</v>
      </c>
      <c r="C318" s="168" t="s">
        <v>1277</v>
      </c>
      <c r="D318" s="168" t="s">
        <v>1254</v>
      </c>
      <c r="E318" s="168" t="s">
        <v>19</v>
      </c>
      <c r="F318" s="168" t="s">
        <v>1278</v>
      </c>
      <c r="G318" s="168" t="s">
        <v>1279</v>
      </c>
    </row>
    <row r="319" spans="1:7">
      <c r="A319" s="168" t="s">
        <v>19</v>
      </c>
      <c r="B319" s="168" t="s">
        <v>1195</v>
      </c>
      <c r="C319" s="168" t="s">
        <v>1280</v>
      </c>
      <c r="D319" s="168" t="s">
        <v>1707</v>
      </c>
      <c r="E319" s="168" t="s">
        <v>19</v>
      </c>
      <c r="F319" s="168" t="s">
        <v>1281</v>
      </c>
      <c r="G319" s="168" t="s">
        <v>1282</v>
      </c>
    </row>
    <row r="320" spans="1:7">
      <c r="A320" s="168" t="s">
        <v>19</v>
      </c>
      <c r="B320" s="168" t="s">
        <v>109</v>
      </c>
      <c r="C320" s="168" t="s">
        <v>1283</v>
      </c>
      <c r="D320" s="168" t="s">
        <v>1284</v>
      </c>
      <c r="E320" s="168" t="s">
        <v>19</v>
      </c>
      <c r="F320" s="168" t="s">
        <v>1285</v>
      </c>
      <c r="G320" s="168" t="s">
        <v>1286</v>
      </c>
    </row>
    <row r="321" spans="1:7">
      <c r="A321" s="168" t="s">
        <v>19</v>
      </c>
      <c r="B321" s="168" t="s">
        <v>109</v>
      </c>
      <c r="C321" s="168" t="s">
        <v>1287</v>
      </c>
      <c r="D321" s="168" t="s">
        <v>1288</v>
      </c>
      <c r="E321" s="168" t="s">
        <v>19</v>
      </c>
      <c r="F321" s="168" t="s">
        <v>1289</v>
      </c>
      <c r="G321" s="168" t="s">
        <v>1290</v>
      </c>
    </row>
    <row r="322" spans="1:7">
      <c r="A322" s="168" t="s">
        <v>20</v>
      </c>
      <c r="B322" s="168" t="s">
        <v>109</v>
      </c>
      <c r="C322" s="168" t="s">
        <v>1291</v>
      </c>
      <c r="D322" s="168" t="s">
        <v>1708</v>
      </c>
      <c r="E322" s="168" t="s">
        <v>20</v>
      </c>
      <c r="F322" s="168" t="s">
        <v>1292</v>
      </c>
      <c r="G322" s="168" t="s">
        <v>1293</v>
      </c>
    </row>
    <row r="323" spans="1:7">
      <c r="A323" s="168" t="s">
        <v>23</v>
      </c>
      <c r="B323" s="168" t="s">
        <v>110</v>
      </c>
      <c r="C323" s="168" t="s">
        <v>1294</v>
      </c>
      <c r="D323" s="168" t="s">
        <v>1295</v>
      </c>
      <c r="E323" s="168" t="s">
        <v>23</v>
      </c>
      <c r="F323" s="168" t="s">
        <v>1296</v>
      </c>
      <c r="G323" s="168" t="s">
        <v>1709</v>
      </c>
    </row>
    <row r="324" spans="1:7">
      <c r="A324" s="168" t="s">
        <v>23</v>
      </c>
      <c r="B324" s="168" t="s">
        <v>110</v>
      </c>
      <c r="C324" s="168" t="s">
        <v>1710</v>
      </c>
      <c r="D324" s="168" t="s">
        <v>1297</v>
      </c>
      <c r="E324" s="168" t="s">
        <v>23</v>
      </c>
      <c r="F324" s="168" t="s">
        <v>1298</v>
      </c>
      <c r="G324" s="168" t="s">
        <v>1299</v>
      </c>
    </row>
    <row r="325" spans="1:7">
      <c r="A325" s="168" t="s">
        <v>23</v>
      </c>
      <c r="B325" s="168" t="s">
        <v>110</v>
      </c>
      <c r="C325" s="168" t="s">
        <v>1300</v>
      </c>
      <c r="D325" s="168" t="s">
        <v>1301</v>
      </c>
      <c r="E325" s="168" t="s">
        <v>23</v>
      </c>
      <c r="F325" s="168" t="s">
        <v>1302</v>
      </c>
      <c r="G325" s="168" t="s">
        <v>1711</v>
      </c>
    </row>
    <row r="326" spans="1:7">
      <c r="A326" s="168" t="s">
        <v>23</v>
      </c>
      <c r="B326" s="168" t="s">
        <v>110</v>
      </c>
      <c r="C326" s="168" t="s">
        <v>1712</v>
      </c>
      <c r="D326" s="168" t="s">
        <v>1301</v>
      </c>
      <c r="E326" s="168" t="s">
        <v>23</v>
      </c>
      <c r="F326" s="168" t="s">
        <v>1303</v>
      </c>
      <c r="G326" s="168" t="s">
        <v>1304</v>
      </c>
    </row>
    <row r="327" spans="1:7">
      <c r="A327" s="168" t="s">
        <v>23</v>
      </c>
      <c r="B327" s="168" t="s">
        <v>110</v>
      </c>
      <c r="C327" s="168" t="s">
        <v>1305</v>
      </c>
      <c r="D327" s="168" t="s">
        <v>1306</v>
      </c>
      <c r="E327" s="168" t="s">
        <v>23</v>
      </c>
      <c r="F327" s="168" t="s">
        <v>1307</v>
      </c>
      <c r="G327" s="168" t="s">
        <v>1308</v>
      </c>
    </row>
    <row r="328" spans="1:7">
      <c r="A328" s="168" t="s">
        <v>23</v>
      </c>
      <c r="B328" s="168" t="s">
        <v>110</v>
      </c>
      <c r="C328" s="168" t="s">
        <v>1309</v>
      </c>
      <c r="D328" s="168" t="s">
        <v>1310</v>
      </c>
      <c r="E328" s="168" t="s">
        <v>23</v>
      </c>
      <c r="F328" s="168" t="s">
        <v>1311</v>
      </c>
      <c r="G328" s="168" t="s">
        <v>1312</v>
      </c>
    </row>
    <row r="329" spans="1:7">
      <c r="A329" s="168" t="s">
        <v>23</v>
      </c>
      <c r="B329" s="168" t="s">
        <v>110</v>
      </c>
      <c r="C329" s="168" t="s">
        <v>1313</v>
      </c>
      <c r="D329" s="168" t="s">
        <v>1314</v>
      </c>
      <c r="E329" s="168" t="s">
        <v>23</v>
      </c>
      <c r="F329" s="168" t="s">
        <v>1315</v>
      </c>
      <c r="G329" s="168" t="s">
        <v>1316</v>
      </c>
    </row>
    <row r="330" spans="1:7">
      <c r="A330" s="168" t="s">
        <v>23</v>
      </c>
      <c r="B330" s="168" t="s">
        <v>110</v>
      </c>
      <c r="C330" s="168" t="s">
        <v>1317</v>
      </c>
      <c r="D330" s="168" t="s">
        <v>1306</v>
      </c>
      <c r="E330" s="168" t="s">
        <v>23</v>
      </c>
      <c r="F330" s="168" t="s">
        <v>1318</v>
      </c>
      <c r="G330" s="168" t="s">
        <v>1319</v>
      </c>
    </row>
    <row r="331" spans="1:7">
      <c r="A331" s="168" t="s">
        <v>23</v>
      </c>
      <c r="B331" s="168" t="s">
        <v>110</v>
      </c>
      <c r="C331" s="168" t="s">
        <v>1320</v>
      </c>
      <c r="D331" s="168" t="s">
        <v>1306</v>
      </c>
      <c r="E331" s="168" t="s">
        <v>23</v>
      </c>
      <c r="F331" s="168" t="s">
        <v>1321</v>
      </c>
      <c r="G331" s="168" t="s">
        <v>1322</v>
      </c>
    </row>
    <row r="332" spans="1:7">
      <c r="A332" s="168" t="s">
        <v>23</v>
      </c>
      <c r="B332" s="168" t="s">
        <v>110</v>
      </c>
      <c r="C332" s="168" t="s">
        <v>1324</v>
      </c>
      <c r="D332" s="168" t="s">
        <v>1323</v>
      </c>
      <c r="E332" s="168" t="s">
        <v>23</v>
      </c>
      <c r="F332" s="168" t="s">
        <v>1325</v>
      </c>
      <c r="G332" s="168" t="s">
        <v>1326</v>
      </c>
    </row>
    <row r="333" spans="1:7">
      <c r="A333" s="168" t="s">
        <v>23</v>
      </c>
      <c r="B333" s="168" t="s">
        <v>110</v>
      </c>
      <c r="C333" s="168" t="s">
        <v>1327</v>
      </c>
      <c r="D333" s="168" t="s">
        <v>1306</v>
      </c>
      <c r="E333" s="168" t="s">
        <v>23</v>
      </c>
      <c r="F333" s="168" t="s">
        <v>1328</v>
      </c>
      <c r="G333" s="168" t="s">
        <v>1329</v>
      </c>
    </row>
    <row r="334" spans="1:7">
      <c r="A334" s="168" t="s">
        <v>23</v>
      </c>
      <c r="B334" s="168" t="s">
        <v>110</v>
      </c>
      <c r="C334" s="168" t="s">
        <v>1330</v>
      </c>
      <c r="D334" s="168" t="s">
        <v>1331</v>
      </c>
      <c r="E334" s="168" t="s">
        <v>23</v>
      </c>
      <c r="F334" s="168" t="s">
        <v>1332</v>
      </c>
      <c r="G334" s="168" t="s">
        <v>1333</v>
      </c>
    </row>
    <row r="335" spans="1:7">
      <c r="A335" s="168" t="s">
        <v>23</v>
      </c>
      <c r="B335" s="168" t="s">
        <v>110</v>
      </c>
      <c r="C335" s="168" t="s">
        <v>1334</v>
      </c>
      <c r="D335" s="168" t="s">
        <v>1335</v>
      </c>
      <c r="E335" s="168" t="s">
        <v>23</v>
      </c>
      <c r="F335" s="168" t="s">
        <v>1336</v>
      </c>
      <c r="G335" s="168" t="s">
        <v>1337</v>
      </c>
    </row>
    <row r="336" spans="1:7">
      <c r="A336" s="168" t="s">
        <v>23</v>
      </c>
      <c r="B336" s="168" t="s">
        <v>110</v>
      </c>
      <c r="C336" s="168" t="s">
        <v>1338</v>
      </c>
      <c r="D336" s="168" t="s">
        <v>1310</v>
      </c>
      <c r="E336" s="168" t="s">
        <v>23</v>
      </c>
      <c r="F336" s="168" t="s">
        <v>1339</v>
      </c>
      <c r="G336" s="168" t="s">
        <v>1340</v>
      </c>
    </row>
    <row r="337" spans="1:7">
      <c r="A337" s="168" t="s">
        <v>23</v>
      </c>
      <c r="B337" s="168" t="s">
        <v>110</v>
      </c>
      <c r="C337" s="168" t="s">
        <v>1341</v>
      </c>
      <c r="D337" s="168" t="s">
        <v>1342</v>
      </c>
      <c r="E337" s="168" t="s">
        <v>23</v>
      </c>
      <c r="F337" s="168" t="s">
        <v>1713</v>
      </c>
      <c r="G337" s="168" t="s">
        <v>1714</v>
      </c>
    </row>
    <row r="338" spans="1:7">
      <c r="A338" s="168" t="s">
        <v>23</v>
      </c>
      <c r="B338" s="168" t="s">
        <v>110</v>
      </c>
      <c r="C338" s="168" t="s">
        <v>1343</v>
      </c>
      <c r="D338" s="168" t="s">
        <v>1323</v>
      </c>
      <c r="E338" s="168" t="s">
        <v>23</v>
      </c>
      <c r="F338" s="168" t="s">
        <v>1344</v>
      </c>
      <c r="G338" s="168" t="s">
        <v>1345</v>
      </c>
    </row>
    <row r="339" spans="1:7">
      <c r="A339" s="168" t="s">
        <v>25</v>
      </c>
      <c r="B339" s="168" t="s">
        <v>111</v>
      </c>
      <c r="C339" s="168" t="s">
        <v>1346</v>
      </c>
      <c r="D339" s="168" t="s">
        <v>1347</v>
      </c>
      <c r="E339" s="168" t="s">
        <v>25</v>
      </c>
      <c r="F339" s="168" t="s">
        <v>1348</v>
      </c>
      <c r="G339" s="168" t="s">
        <v>1349</v>
      </c>
    </row>
    <row r="340" spans="1:7">
      <c r="A340" s="168" t="s">
        <v>24</v>
      </c>
      <c r="B340" s="168" t="s">
        <v>111</v>
      </c>
      <c r="C340" s="168" t="s">
        <v>1350</v>
      </c>
      <c r="D340" s="168" t="s">
        <v>1351</v>
      </c>
      <c r="E340" s="168" t="s">
        <v>24</v>
      </c>
      <c r="F340" s="168" t="s">
        <v>1352</v>
      </c>
      <c r="G340" s="168" t="s">
        <v>1353</v>
      </c>
    </row>
    <row r="341" spans="1:7">
      <c r="A341" s="168" t="s">
        <v>24</v>
      </c>
      <c r="B341" s="168" t="s">
        <v>111</v>
      </c>
      <c r="C341" s="168" t="s">
        <v>1354</v>
      </c>
      <c r="D341" s="168" t="s">
        <v>1355</v>
      </c>
      <c r="E341" s="168" t="s">
        <v>24</v>
      </c>
      <c r="F341" s="168" t="s">
        <v>1356</v>
      </c>
      <c r="G341" s="168" t="s">
        <v>1357</v>
      </c>
    </row>
    <row r="342" spans="1:7">
      <c r="A342" s="168" t="s">
        <v>24</v>
      </c>
      <c r="B342" s="168" t="s">
        <v>111</v>
      </c>
      <c r="C342" s="168" t="s">
        <v>1358</v>
      </c>
      <c r="D342" s="168" t="s">
        <v>1359</v>
      </c>
      <c r="E342" s="168" t="s">
        <v>24</v>
      </c>
      <c r="F342" s="168" t="s">
        <v>1360</v>
      </c>
      <c r="G342" s="168" t="s">
        <v>1361</v>
      </c>
    </row>
    <row r="343" spans="1:7">
      <c r="A343" s="168" t="s">
        <v>24</v>
      </c>
      <c r="B343" s="168" t="s">
        <v>111</v>
      </c>
      <c r="C343" s="168" t="s">
        <v>1362</v>
      </c>
      <c r="D343" s="168" t="s">
        <v>1363</v>
      </c>
      <c r="E343" s="168" t="s">
        <v>24</v>
      </c>
      <c r="F343" s="168" t="s">
        <v>1364</v>
      </c>
      <c r="G343" s="168" t="s">
        <v>1365</v>
      </c>
    </row>
    <row r="344" spans="1:7">
      <c r="A344" s="168" t="s">
        <v>24</v>
      </c>
      <c r="B344" s="168" t="s">
        <v>111</v>
      </c>
      <c r="C344" s="168" t="s">
        <v>1366</v>
      </c>
      <c r="D344" s="168" t="s">
        <v>1355</v>
      </c>
      <c r="E344" s="168" t="s">
        <v>24</v>
      </c>
      <c r="F344" s="168" t="s">
        <v>1367</v>
      </c>
      <c r="G344" s="168" t="s">
        <v>1368</v>
      </c>
    </row>
    <row r="345" spans="1:7">
      <c r="A345" s="168" t="s">
        <v>24</v>
      </c>
      <c r="B345" s="168" t="s">
        <v>111</v>
      </c>
      <c r="C345" s="168" t="s">
        <v>1369</v>
      </c>
      <c r="D345" s="168" t="s">
        <v>1370</v>
      </c>
      <c r="E345" s="168" t="s">
        <v>24</v>
      </c>
      <c r="F345" s="168" t="s">
        <v>1371</v>
      </c>
      <c r="G345" s="168" t="s">
        <v>1372</v>
      </c>
    </row>
    <row r="346" spans="1:7">
      <c r="A346" s="168" t="s">
        <v>25</v>
      </c>
      <c r="B346" s="168" t="s">
        <v>111</v>
      </c>
      <c r="C346" s="168" t="s">
        <v>1373</v>
      </c>
      <c r="D346" s="168" t="s">
        <v>1374</v>
      </c>
      <c r="E346" s="168" t="s">
        <v>25</v>
      </c>
      <c r="F346" s="168" t="s">
        <v>1375</v>
      </c>
      <c r="G346" s="168" t="s">
        <v>1376</v>
      </c>
    </row>
    <row r="347" spans="1:7">
      <c r="A347" s="168" t="s">
        <v>24</v>
      </c>
      <c r="B347" s="168" t="s">
        <v>111</v>
      </c>
      <c r="C347" s="168" t="s">
        <v>1715</v>
      </c>
      <c r="D347" s="168" t="s">
        <v>1359</v>
      </c>
      <c r="E347" s="168" t="s">
        <v>24</v>
      </c>
      <c r="F347" s="168" t="s">
        <v>1377</v>
      </c>
      <c r="G347" s="168" t="s">
        <v>1716</v>
      </c>
    </row>
    <row r="348" spans="1:7">
      <c r="A348" s="168" t="s">
        <v>25</v>
      </c>
      <c r="B348" s="168" t="s">
        <v>111</v>
      </c>
      <c r="C348" s="168" t="s">
        <v>1378</v>
      </c>
      <c r="D348" s="168" t="s">
        <v>1374</v>
      </c>
      <c r="E348" s="168" t="s">
        <v>25</v>
      </c>
      <c r="F348" s="168" t="s">
        <v>1717</v>
      </c>
      <c r="G348" s="168" t="s">
        <v>1379</v>
      </c>
    </row>
    <row r="349" spans="1:7">
      <c r="A349" s="168" t="s">
        <v>24</v>
      </c>
      <c r="B349" s="168" t="s">
        <v>111</v>
      </c>
      <c r="C349" s="168" t="s">
        <v>1380</v>
      </c>
      <c r="D349" s="168" t="s">
        <v>1381</v>
      </c>
      <c r="E349" s="168" t="s">
        <v>24</v>
      </c>
      <c r="F349" s="168" t="s">
        <v>1382</v>
      </c>
      <c r="G349" s="168" t="s">
        <v>1383</v>
      </c>
    </row>
    <row r="350" spans="1:7">
      <c r="A350" s="168" t="s">
        <v>24</v>
      </c>
      <c r="B350" s="168" t="s">
        <v>111</v>
      </c>
      <c r="C350" s="168" t="s">
        <v>1384</v>
      </c>
      <c r="D350" s="168" t="s">
        <v>1359</v>
      </c>
      <c r="E350" s="168" t="s">
        <v>24</v>
      </c>
      <c r="F350" s="168" t="s">
        <v>1385</v>
      </c>
      <c r="G350" s="168" t="s">
        <v>1386</v>
      </c>
    </row>
    <row r="351" spans="1:7">
      <c r="A351" s="168" t="s">
        <v>24</v>
      </c>
      <c r="B351" s="168" t="s">
        <v>111</v>
      </c>
      <c r="C351" s="168" t="s">
        <v>1387</v>
      </c>
      <c r="D351" s="168" t="s">
        <v>1388</v>
      </c>
      <c r="E351" s="168" t="s">
        <v>24</v>
      </c>
      <c r="F351" s="168" t="s">
        <v>1389</v>
      </c>
      <c r="G351" s="168" t="s">
        <v>1718</v>
      </c>
    </row>
    <row r="352" spans="1:7">
      <c r="A352" s="168" t="s">
        <v>24</v>
      </c>
      <c r="B352" s="168" t="s">
        <v>111</v>
      </c>
      <c r="C352" s="168" t="s">
        <v>1390</v>
      </c>
      <c r="D352" s="168" t="s">
        <v>1391</v>
      </c>
      <c r="E352" s="168" t="s">
        <v>24</v>
      </c>
      <c r="F352" s="168" t="s">
        <v>1392</v>
      </c>
      <c r="G352" s="168" t="s">
        <v>1719</v>
      </c>
    </row>
    <row r="353" spans="1:7">
      <c r="A353" s="168" t="s">
        <v>24</v>
      </c>
      <c r="B353" s="168" t="s">
        <v>111</v>
      </c>
      <c r="C353" s="168" t="s">
        <v>1393</v>
      </c>
      <c r="D353" s="168" t="s">
        <v>1394</v>
      </c>
      <c r="E353" s="168" t="s">
        <v>24</v>
      </c>
      <c r="F353" s="168" t="s">
        <v>1395</v>
      </c>
      <c r="G353" s="168" t="s">
        <v>1396</v>
      </c>
    </row>
    <row r="354" spans="1:7">
      <c r="A354" s="168" t="s">
        <v>24</v>
      </c>
      <c r="B354" s="168" t="s">
        <v>111</v>
      </c>
      <c r="C354" s="168" t="s">
        <v>1720</v>
      </c>
      <c r="D354" s="168" t="s">
        <v>1397</v>
      </c>
      <c r="E354" s="168" t="s">
        <v>24</v>
      </c>
      <c r="F354" s="168" t="s">
        <v>1398</v>
      </c>
      <c r="G354" s="168" t="s">
        <v>1399</v>
      </c>
    </row>
    <row r="355" spans="1:7">
      <c r="A355" s="168" t="s">
        <v>24</v>
      </c>
      <c r="B355" s="168" t="s">
        <v>111</v>
      </c>
      <c r="C355" s="168" t="s">
        <v>1400</v>
      </c>
      <c r="D355" s="168" t="s">
        <v>1359</v>
      </c>
      <c r="E355" s="168" t="s">
        <v>24</v>
      </c>
      <c r="F355" s="168" t="s">
        <v>1401</v>
      </c>
      <c r="G355" s="168" t="s">
        <v>1721</v>
      </c>
    </row>
    <row r="356" spans="1:7">
      <c r="A356" s="168" t="s">
        <v>24</v>
      </c>
      <c r="B356" s="168" t="s">
        <v>111</v>
      </c>
      <c r="C356" s="168" t="s">
        <v>1402</v>
      </c>
      <c r="D356" s="168" t="s">
        <v>1403</v>
      </c>
      <c r="E356" s="168" t="s">
        <v>24</v>
      </c>
      <c r="F356" s="168" t="s">
        <v>1404</v>
      </c>
      <c r="G356" s="168" t="s">
        <v>1405</v>
      </c>
    </row>
    <row r="357" spans="1:7">
      <c r="A357" s="168" t="s">
        <v>24</v>
      </c>
      <c r="B357" s="168" t="s">
        <v>111</v>
      </c>
      <c r="C357" s="168" t="s">
        <v>1406</v>
      </c>
      <c r="D357" s="168" t="s">
        <v>1407</v>
      </c>
      <c r="E357" s="168" t="s">
        <v>24</v>
      </c>
      <c r="F357" s="168" t="s">
        <v>1408</v>
      </c>
      <c r="G357" s="168" t="s">
        <v>1409</v>
      </c>
    </row>
    <row r="358" spans="1:7">
      <c r="A358" s="168" t="s">
        <v>24</v>
      </c>
      <c r="B358" s="168" t="s">
        <v>111</v>
      </c>
      <c r="C358" s="168" t="s">
        <v>1410</v>
      </c>
      <c r="D358" s="168" t="s">
        <v>1370</v>
      </c>
      <c r="E358" s="168" t="s">
        <v>24</v>
      </c>
      <c r="F358" s="168" t="s">
        <v>1411</v>
      </c>
      <c r="G358" s="168" t="s">
        <v>1412</v>
      </c>
    </row>
    <row r="359" spans="1:7">
      <c r="A359" s="168" t="s">
        <v>24</v>
      </c>
      <c r="B359" s="168" t="s">
        <v>111</v>
      </c>
      <c r="C359" s="168" t="s">
        <v>1722</v>
      </c>
      <c r="D359" s="168" t="s">
        <v>1413</v>
      </c>
      <c r="E359" s="168" t="s">
        <v>24</v>
      </c>
      <c r="F359" s="168" t="s">
        <v>1414</v>
      </c>
      <c r="G359" s="168" t="s">
        <v>1415</v>
      </c>
    </row>
    <row r="360" spans="1:7">
      <c r="A360" s="168" t="s">
        <v>24</v>
      </c>
      <c r="B360" s="168" t="s">
        <v>111</v>
      </c>
      <c r="C360" s="168" t="s">
        <v>1416</v>
      </c>
      <c r="D360" s="168" t="s">
        <v>1359</v>
      </c>
      <c r="E360" s="168" t="s">
        <v>24</v>
      </c>
      <c r="F360" s="168" t="s">
        <v>1417</v>
      </c>
      <c r="G360" s="168" t="s">
        <v>1418</v>
      </c>
    </row>
    <row r="361" spans="1:7">
      <c r="A361" s="168" t="s">
        <v>24</v>
      </c>
      <c r="B361" s="168" t="s">
        <v>111</v>
      </c>
      <c r="C361" s="168" t="s">
        <v>1419</v>
      </c>
      <c r="D361" s="168" t="s">
        <v>1359</v>
      </c>
      <c r="E361" s="168" t="s">
        <v>24</v>
      </c>
      <c r="F361" s="168" t="s">
        <v>1723</v>
      </c>
      <c r="G361" s="168" t="s">
        <v>1420</v>
      </c>
    </row>
    <row r="362" spans="1:7">
      <c r="A362" s="168" t="s">
        <v>25</v>
      </c>
      <c r="B362" s="168" t="s">
        <v>111</v>
      </c>
      <c r="C362" s="168" t="s">
        <v>1421</v>
      </c>
      <c r="D362" s="168" t="s">
        <v>1374</v>
      </c>
      <c r="E362" s="168" t="s">
        <v>25</v>
      </c>
      <c r="F362" s="168" t="s">
        <v>1422</v>
      </c>
      <c r="G362" s="168" t="s">
        <v>1423</v>
      </c>
    </row>
    <row r="363" spans="1:7">
      <c r="A363" s="168" t="s">
        <v>24</v>
      </c>
      <c r="B363" s="168" t="s">
        <v>111</v>
      </c>
      <c r="C363" s="168" t="s">
        <v>1424</v>
      </c>
      <c r="D363" s="168" t="s">
        <v>1425</v>
      </c>
      <c r="E363" s="168" t="s">
        <v>24</v>
      </c>
      <c r="F363" s="168" t="s">
        <v>1426</v>
      </c>
      <c r="G363" s="168" t="s">
        <v>1427</v>
      </c>
    </row>
    <row r="364" spans="1:7">
      <c r="A364" s="168" t="s">
        <v>24</v>
      </c>
      <c r="B364" s="168" t="s">
        <v>111</v>
      </c>
      <c r="C364" s="168" t="s">
        <v>1428</v>
      </c>
      <c r="D364" s="168" t="s">
        <v>1359</v>
      </c>
      <c r="E364" s="168" t="s">
        <v>24</v>
      </c>
      <c r="F364" s="168" t="s">
        <v>1429</v>
      </c>
      <c r="G364" s="168" t="s">
        <v>1724</v>
      </c>
    </row>
    <row r="365" spans="1:7">
      <c r="A365" s="168" t="s">
        <v>24</v>
      </c>
      <c r="B365" s="168" t="s">
        <v>111</v>
      </c>
      <c r="C365" s="168" t="s">
        <v>1430</v>
      </c>
      <c r="D365" s="168" t="s">
        <v>1388</v>
      </c>
      <c r="E365" s="168" t="s">
        <v>24</v>
      </c>
      <c r="F365" s="168" t="s">
        <v>1431</v>
      </c>
      <c r="G365" s="168" t="s">
        <v>1432</v>
      </c>
    </row>
    <row r="366" spans="1:7">
      <c r="A366" s="168" t="s">
        <v>24</v>
      </c>
      <c r="B366" s="168" t="s">
        <v>111</v>
      </c>
      <c r="C366" s="168" t="s">
        <v>1725</v>
      </c>
      <c r="D366" s="168" t="s">
        <v>1726</v>
      </c>
      <c r="E366" s="168" t="s">
        <v>24</v>
      </c>
      <c r="F366" s="168" t="s">
        <v>1433</v>
      </c>
      <c r="G366" s="168" t="s">
        <v>1727</v>
      </c>
    </row>
    <row r="367" spans="1:7">
      <c r="A367" s="168" t="s">
        <v>25</v>
      </c>
      <c r="B367" s="168" t="s">
        <v>111</v>
      </c>
      <c r="C367" s="168" t="s">
        <v>1434</v>
      </c>
      <c r="D367" s="168" t="s">
        <v>1435</v>
      </c>
      <c r="E367" s="168" t="s">
        <v>25</v>
      </c>
      <c r="F367" s="168" t="s">
        <v>1436</v>
      </c>
      <c r="G367" s="168" t="s">
        <v>1437</v>
      </c>
    </row>
    <row r="368" spans="1:7">
      <c r="A368" s="168" t="s">
        <v>25</v>
      </c>
      <c r="B368" s="168" t="s">
        <v>111</v>
      </c>
      <c r="C368" s="168" t="s">
        <v>1438</v>
      </c>
      <c r="D368" s="168" t="s">
        <v>1439</v>
      </c>
      <c r="E368" s="168" t="s">
        <v>25</v>
      </c>
      <c r="F368" s="168" t="s">
        <v>1440</v>
      </c>
      <c r="G368" s="168" t="s">
        <v>1441</v>
      </c>
    </row>
    <row r="369" spans="1:7">
      <c r="A369" s="168" t="s">
        <v>25</v>
      </c>
      <c r="B369" s="168" t="s">
        <v>111</v>
      </c>
      <c r="C369" s="168" t="s">
        <v>1598</v>
      </c>
      <c r="D369" s="168" t="s">
        <v>1442</v>
      </c>
      <c r="E369" s="168" t="s">
        <v>25</v>
      </c>
      <c r="F369" s="168" t="s">
        <v>1443</v>
      </c>
      <c r="G369" s="168" t="s">
        <v>1444</v>
      </c>
    </row>
    <row r="370" spans="1:7">
      <c r="A370" s="168" t="s">
        <v>24</v>
      </c>
      <c r="B370" s="168" t="s">
        <v>111</v>
      </c>
      <c r="C370" s="168" t="s">
        <v>1445</v>
      </c>
      <c r="D370" s="168" t="s">
        <v>1363</v>
      </c>
      <c r="E370" s="168" t="s">
        <v>24</v>
      </c>
      <c r="F370" s="168" t="s">
        <v>1446</v>
      </c>
      <c r="G370" s="168" t="s">
        <v>1728</v>
      </c>
    </row>
    <row r="371" spans="1:7">
      <c r="A371" s="168" t="s">
        <v>26</v>
      </c>
      <c r="B371" s="168" t="s">
        <v>112</v>
      </c>
      <c r="C371" s="168" t="s">
        <v>1447</v>
      </c>
      <c r="D371" s="168" t="s">
        <v>1448</v>
      </c>
      <c r="E371" s="168" t="s">
        <v>26</v>
      </c>
      <c r="F371" s="168" t="s">
        <v>1449</v>
      </c>
      <c r="G371" s="168" t="s">
        <v>1450</v>
      </c>
    </row>
    <row r="372" spans="1:7">
      <c r="A372" s="168" t="s">
        <v>26</v>
      </c>
      <c r="B372" s="168" t="s">
        <v>112</v>
      </c>
      <c r="C372" s="168" t="s">
        <v>1729</v>
      </c>
      <c r="D372" s="168" t="s">
        <v>1451</v>
      </c>
      <c r="E372" s="168" t="s">
        <v>26</v>
      </c>
      <c r="F372" s="168" t="s">
        <v>1452</v>
      </c>
      <c r="G372" s="168" t="s">
        <v>1453</v>
      </c>
    </row>
    <row r="373" spans="1:7">
      <c r="A373" s="168" t="s">
        <v>27</v>
      </c>
      <c r="B373" s="168" t="s">
        <v>112</v>
      </c>
      <c r="C373" s="168" t="s">
        <v>1454</v>
      </c>
      <c r="D373" s="168" t="s">
        <v>1455</v>
      </c>
      <c r="E373" s="168" t="s">
        <v>27</v>
      </c>
      <c r="F373" s="168" t="s">
        <v>1456</v>
      </c>
      <c r="G373" s="168" t="s">
        <v>1457</v>
      </c>
    </row>
    <row r="374" spans="1:7">
      <c r="A374" s="168" t="s">
        <v>27</v>
      </c>
      <c r="B374" s="168" t="s">
        <v>112</v>
      </c>
      <c r="C374" s="168" t="s">
        <v>1458</v>
      </c>
      <c r="D374" s="168" t="s">
        <v>1459</v>
      </c>
      <c r="E374" s="168" t="s">
        <v>27</v>
      </c>
      <c r="F374" s="168" t="s">
        <v>1730</v>
      </c>
      <c r="G374" s="168" t="s">
        <v>1731</v>
      </c>
    </row>
    <row r="375" spans="1:7">
      <c r="A375" s="168" t="s">
        <v>26</v>
      </c>
      <c r="B375" s="168" t="s">
        <v>112</v>
      </c>
      <c r="C375" s="168" t="s">
        <v>1460</v>
      </c>
      <c r="D375" s="168" t="s">
        <v>1461</v>
      </c>
      <c r="E375" s="168" t="s">
        <v>26</v>
      </c>
      <c r="F375" s="168" t="s">
        <v>1462</v>
      </c>
      <c r="G375" s="168" t="s">
        <v>1463</v>
      </c>
    </row>
    <row r="376" spans="1:7">
      <c r="A376" s="168" t="s">
        <v>26</v>
      </c>
      <c r="B376" s="168" t="s">
        <v>112</v>
      </c>
      <c r="C376" s="168" t="s">
        <v>1464</v>
      </c>
      <c r="D376" s="168" t="s">
        <v>1461</v>
      </c>
      <c r="E376" s="168" t="s">
        <v>26</v>
      </c>
      <c r="F376" s="168" t="s">
        <v>1465</v>
      </c>
      <c r="G376" s="168" t="s">
        <v>1466</v>
      </c>
    </row>
    <row r="377" spans="1:7">
      <c r="A377" s="168" t="s">
        <v>27</v>
      </c>
      <c r="B377" s="168" t="s">
        <v>112</v>
      </c>
      <c r="C377" s="168" t="s">
        <v>1467</v>
      </c>
      <c r="D377" s="168" t="s">
        <v>1468</v>
      </c>
      <c r="E377" s="168" t="s">
        <v>27</v>
      </c>
      <c r="F377" s="168" t="s">
        <v>1469</v>
      </c>
      <c r="G377" s="168" t="s">
        <v>1470</v>
      </c>
    </row>
    <row r="378" spans="1:7">
      <c r="A378" s="168" t="s">
        <v>26</v>
      </c>
      <c r="B378" s="168" t="s">
        <v>112</v>
      </c>
      <c r="C378" s="168" t="s">
        <v>1471</v>
      </c>
      <c r="D378" s="168" t="s">
        <v>1448</v>
      </c>
      <c r="E378" s="168" t="s">
        <v>26</v>
      </c>
      <c r="F378" s="168" t="s">
        <v>1472</v>
      </c>
      <c r="G378" s="168" t="s">
        <v>1473</v>
      </c>
    </row>
    <row r="379" spans="1:7">
      <c r="A379" s="168" t="s">
        <v>27</v>
      </c>
      <c r="B379" s="168" t="s">
        <v>112</v>
      </c>
      <c r="C379" s="168" t="s">
        <v>1474</v>
      </c>
      <c r="D379" s="168" t="s">
        <v>1475</v>
      </c>
      <c r="E379" s="168" t="s">
        <v>27</v>
      </c>
      <c r="F379" s="168" t="s">
        <v>1476</v>
      </c>
      <c r="G379" s="168" t="s">
        <v>1477</v>
      </c>
    </row>
    <row r="380" spans="1:7">
      <c r="A380" s="168" t="s">
        <v>27</v>
      </c>
      <c r="B380" s="168" t="s">
        <v>112</v>
      </c>
      <c r="C380" s="168" t="s">
        <v>1478</v>
      </c>
      <c r="D380" s="168" t="s">
        <v>1459</v>
      </c>
      <c r="E380" s="168" t="s">
        <v>27</v>
      </c>
      <c r="F380" s="168" t="s">
        <v>1732</v>
      </c>
      <c r="G380" s="168" t="s">
        <v>1733</v>
      </c>
    </row>
    <row r="381" spans="1:7">
      <c r="A381" s="168" t="s">
        <v>26</v>
      </c>
      <c r="B381" s="168" t="s">
        <v>112</v>
      </c>
      <c r="C381" s="168" t="s">
        <v>1479</v>
      </c>
      <c r="D381" s="168" t="s">
        <v>1734</v>
      </c>
      <c r="E381" s="168" t="s">
        <v>26</v>
      </c>
      <c r="F381" s="168" t="s">
        <v>1480</v>
      </c>
      <c r="G381" s="168" t="s">
        <v>1481</v>
      </c>
    </row>
    <row r="382" spans="1:7">
      <c r="A382" s="168" t="s">
        <v>27</v>
      </c>
      <c r="B382" s="168" t="s">
        <v>112</v>
      </c>
      <c r="C382" s="168" t="s">
        <v>1482</v>
      </c>
      <c r="D382" s="168" t="s">
        <v>1483</v>
      </c>
      <c r="E382" s="168" t="s">
        <v>27</v>
      </c>
      <c r="F382" s="168" t="s">
        <v>1484</v>
      </c>
      <c r="G382" s="168" t="s">
        <v>1485</v>
      </c>
    </row>
    <row r="383" spans="1:7">
      <c r="A383" s="168" t="s">
        <v>26</v>
      </c>
      <c r="B383" s="168" t="s">
        <v>112</v>
      </c>
      <c r="C383" s="168" t="s">
        <v>1486</v>
      </c>
      <c r="D383" s="168" t="s">
        <v>1461</v>
      </c>
      <c r="E383" s="168" t="s">
        <v>26</v>
      </c>
      <c r="F383" s="168" t="s">
        <v>1487</v>
      </c>
      <c r="G383" s="168" t="s">
        <v>1488</v>
      </c>
    </row>
    <row r="384" spans="1:7">
      <c r="A384" s="168" t="s">
        <v>27</v>
      </c>
      <c r="B384" s="168" t="s">
        <v>112</v>
      </c>
      <c r="C384" s="168" t="s">
        <v>1489</v>
      </c>
      <c r="D384" s="168" t="s">
        <v>1490</v>
      </c>
      <c r="E384" s="168" t="s">
        <v>27</v>
      </c>
      <c r="F384" s="168" t="s">
        <v>1491</v>
      </c>
      <c r="G384" s="168" t="s">
        <v>1492</v>
      </c>
    </row>
    <row r="385" spans="1:7">
      <c r="A385" s="168" t="s">
        <v>26</v>
      </c>
      <c r="B385" s="168" t="s">
        <v>112</v>
      </c>
      <c r="C385" s="168" t="s">
        <v>1493</v>
      </c>
      <c r="D385" s="168" t="s">
        <v>1461</v>
      </c>
      <c r="E385" s="168" t="s">
        <v>26</v>
      </c>
      <c r="F385" s="168" t="s">
        <v>1494</v>
      </c>
      <c r="G385" s="168" t="s">
        <v>1495</v>
      </c>
    </row>
    <row r="386" spans="1:7">
      <c r="A386" s="168" t="s">
        <v>26</v>
      </c>
      <c r="B386" s="168" t="s">
        <v>112</v>
      </c>
      <c r="C386" s="168" t="s">
        <v>1496</v>
      </c>
      <c r="D386" s="168" t="s">
        <v>1461</v>
      </c>
      <c r="E386" s="168" t="s">
        <v>26</v>
      </c>
      <c r="F386" s="168" t="s">
        <v>1497</v>
      </c>
      <c r="G386" s="168" t="s">
        <v>1498</v>
      </c>
    </row>
    <row r="387" spans="1:7">
      <c r="A387" s="168" t="s">
        <v>26</v>
      </c>
      <c r="B387" s="168" t="s">
        <v>112</v>
      </c>
      <c r="C387" s="168" t="s">
        <v>1499</v>
      </c>
      <c r="D387" s="168" t="s">
        <v>1500</v>
      </c>
      <c r="E387" s="168" t="s">
        <v>26</v>
      </c>
      <c r="F387" s="168" t="s">
        <v>1501</v>
      </c>
      <c r="G387" s="168" t="s">
        <v>1502</v>
      </c>
    </row>
    <row r="388" spans="1:7">
      <c r="A388" s="168" t="s">
        <v>27</v>
      </c>
      <c r="B388" s="168" t="s">
        <v>112</v>
      </c>
      <c r="C388" s="168" t="s">
        <v>1503</v>
      </c>
      <c r="D388" s="168" t="s">
        <v>1504</v>
      </c>
      <c r="E388" s="168" t="s">
        <v>27</v>
      </c>
      <c r="F388" s="168" t="s">
        <v>1505</v>
      </c>
      <c r="G388" s="168" t="s">
        <v>1506</v>
      </c>
    </row>
    <row r="389" spans="1:7">
      <c r="A389" s="168" t="s">
        <v>26</v>
      </c>
      <c r="B389" s="168" t="s">
        <v>112</v>
      </c>
      <c r="C389" s="168" t="s">
        <v>1735</v>
      </c>
      <c r="D389" s="168" t="s">
        <v>1448</v>
      </c>
      <c r="E389" s="168" t="s">
        <v>26</v>
      </c>
      <c r="F389" s="168" t="s">
        <v>1507</v>
      </c>
      <c r="G389" s="168" t="s">
        <v>1508</v>
      </c>
    </row>
    <row r="390" spans="1:7">
      <c r="A390" s="168" t="s">
        <v>28</v>
      </c>
      <c r="B390" s="168" t="s">
        <v>113</v>
      </c>
      <c r="C390" s="168" t="s">
        <v>1509</v>
      </c>
      <c r="D390" s="168" t="s">
        <v>1510</v>
      </c>
      <c r="E390" s="168" t="s">
        <v>28</v>
      </c>
      <c r="F390" s="168" t="s">
        <v>1511</v>
      </c>
      <c r="G390" s="168" t="s">
        <v>1512</v>
      </c>
    </row>
    <row r="391" spans="1:7">
      <c r="A391" s="168" t="s">
        <v>29</v>
      </c>
      <c r="B391" s="168" t="s">
        <v>113</v>
      </c>
      <c r="C391" s="168" t="s">
        <v>1513</v>
      </c>
      <c r="D391" s="168" t="s">
        <v>1514</v>
      </c>
      <c r="E391" s="168" t="s">
        <v>29</v>
      </c>
      <c r="F391" s="168" t="s">
        <v>1515</v>
      </c>
      <c r="G391" s="168" t="s">
        <v>1516</v>
      </c>
    </row>
    <row r="392" spans="1:7">
      <c r="A392" s="168" t="s">
        <v>28</v>
      </c>
      <c r="B392" s="168" t="s">
        <v>113</v>
      </c>
      <c r="C392" s="168" t="s">
        <v>1517</v>
      </c>
      <c r="D392" s="168" t="s">
        <v>1518</v>
      </c>
      <c r="E392" s="168" t="s">
        <v>28</v>
      </c>
      <c r="F392" s="168" t="s">
        <v>1519</v>
      </c>
      <c r="G392" s="168" t="s">
        <v>1736</v>
      </c>
    </row>
    <row r="393" spans="1:7">
      <c r="A393" s="168" t="s">
        <v>28</v>
      </c>
      <c r="B393" s="168" t="s">
        <v>113</v>
      </c>
      <c r="C393" s="168" t="s">
        <v>1737</v>
      </c>
      <c r="D393" s="168" t="s">
        <v>1520</v>
      </c>
      <c r="E393" s="168" t="s">
        <v>28</v>
      </c>
      <c r="F393" s="168" t="s">
        <v>1521</v>
      </c>
      <c r="G393" s="168" t="s">
        <v>1522</v>
      </c>
    </row>
    <row r="394" spans="1:7">
      <c r="A394" s="168" t="s">
        <v>28</v>
      </c>
      <c r="B394" s="168" t="s">
        <v>113</v>
      </c>
      <c r="C394" s="168" t="s">
        <v>1523</v>
      </c>
      <c r="D394" s="168" t="s">
        <v>1518</v>
      </c>
      <c r="E394" s="168" t="s">
        <v>28</v>
      </c>
      <c r="F394" s="168" t="s">
        <v>1524</v>
      </c>
      <c r="G394" s="168" t="s">
        <v>1525</v>
      </c>
    </row>
    <row r="395" spans="1:7">
      <c r="A395" s="168" t="s">
        <v>29</v>
      </c>
      <c r="B395" s="168" t="s">
        <v>113</v>
      </c>
      <c r="C395" s="168" t="s">
        <v>1526</v>
      </c>
      <c r="D395" s="168" t="s">
        <v>1527</v>
      </c>
      <c r="E395" s="168" t="s">
        <v>29</v>
      </c>
      <c r="F395" s="168" t="s">
        <v>1528</v>
      </c>
      <c r="G395" s="168" t="s">
        <v>1529</v>
      </c>
    </row>
    <row r="396" spans="1:7">
      <c r="A396" s="168" t="s">
        <v>30</v>
      </c>
      <c r="B396" s="168" t="s">
        <v>113</v>
      </c>
      <c r="C396" s="168" t="s">
        <v>1530</v>
      </c>
      <c r="D396" s="168" t="s">
        <v>1531</v>
      </c>
      <c r="E396" s="168" t="s">
        <v>30</v>
      </c>
      <c r="F396" s="168" t="s">
        <v>1532</v>
      </c>
      <c r="G396" s="168" t="s">
        <v>1533</v>
      </c>
    </row>
    <row r="397" spans="1:7">
      <c r="A397" s="168" t="s">
        <v>29</v>
      </c>
      <c r="B397" s="168" t="s">
        <v>113</v>
      </c>
      <c r="C397" s="168" t="s">
        <v>1534</v>
      </c>
      <c r="D397" s="168" t="s">
        <v>1535</v>
      </c>
      <c r="E397" s="168" t="s">
        <v>29</v>
      </c>
      <c r="F397" s="168" t="s">
        <v>1536</v>
      </c>
      <c r="G397" s="168" t="s">
        <v>1537</v>
      </c>
    </row>
    <row r="398" spans="1:7">
      <c r="A398" s="168" t="s">
        <v>29</v>
      </c>
      <c r="B398" s="168" t="s">
        <v>113</v>
      </c>
      <c r="C398" s="168" t="s">
        <v>1738</v>
      </c>
      <c r="D398" s="168" t="s">
        <v>1739</v>
      </c>
      <c r="E398" s="168" t="s">
        <v>29</v>
      </c>
      <c r="F398" s="168" t="s">
        <v>1740</v>
      </c>
      <c r="G398" s="168" t="s">
        <v>1741</v>
      </c>
    </row>
    <row r="399" spans="1:7">
      <c r="A399" s="168" t="s">
        <v>28</v>
      </c>
      <c r="B399" s="168" t="s">
        <v>113</v>
      </c>
      <c r="C399" s="168" t="s">
        <v>1538</v>
      </c>
      <c r="D399" s="168" t="s">
        <v>1539</v>
      </c>
      <c r="E399" s="168" t="s">
        <v>28</v>
      </c>
      <c r="F399" s="168" t="s">
        <v>1540</v>
      </c>
      <c r="G399" s="168" t="s">
        <v>1541</v>
      </c>
    </row>
    <row r="400" spans="1:7">
      <c r="A400" s="168" t="s">
        <v>30</v>
      </c>
      <c r="B400" s="168" t="s">
        <v>113</v>
      </c>
      <c r="C400" s="168" t="s">
        <v>1542</v>
      </c>
      <c r="D400" s="168" t="s">
        <v>1543</v>
      </c>
      <c r="E400" s="168" t="s">
        <v>30</v>
      </c>
      <c r="F400" s="168" t="s">
        <v>1544</v>
      </c>
      <c r="G400" s="168" t="s">
        <v>1545</v>
      </c>
    </row>
    <row r="401" spans="1:7">
      <c r="A401" s="168" t="s">
        <v>28</v>
      </c>
      <c r="B401" s="168" t="s">
        <v>113</v>
      </c>
      <c r="C401" s="168" t="s">
        <v>1546</v>
      </c>
      <c r="D401" s="168" t="s">
        <v>1547</v>
      </c>
      <c r="E401" s="168" t="s">
        <v>28</v>
      </c>
      <c r="F401" s="168" t="s">
        <v>1548</v>
      </c>
      <c r="G401" s="168" t="s">
        <v>1549</v>
      </c>
    </row>
    <row r="402" spans="1:7">
      <c r="A402" s="168" t="s">
        <v>28</v>
      </c>
      <c r="B402" s="168" t="s">
        <v>113</v>
      </c>
      <c r="C402" s="168" t="s">
        <v>1742</v>
      </c>
      <c r="D402" s="168" t="s">
        <v>1520</v>
      </c>
      <c r="E402" s="168" t="s">
        <v>28</v>
      </c>
      <c r="F402" s="168" t="s">
        <v>1550</v>
      </c>
      <c r="G402" s="168" t="s">
        <v>1551</v>
      </c>
    </row>
    <row r="403" spans="1:7">
      <c r="A403" s="168" t="s">
        <v>28</v>
      </c>
      <c r="B403" s="168" t="s">
        <v>113</v>
      </c>
      <c r="C403" s="168" t="s">
        <v>1553</v>
      </c>
      <c r="D403" s="168" t="s">
        <v>1520</v>
      </c>
      <c r="E403" s="168" t="s">
        <v>28</v>
      </c>
      <c r="F403" s="168" t="s">
        <v>1554</v>
      </c>
      <c r="G403" s="168" t="s">
        <v>1555</v>
      </c>
    </row>
    <row r="404" spans="1:7">
      <c r="A404" s="168" t="s">
        <v>28</v>
      </c>
      <c r="B404" s="168" t="s">
        <v>113</v>
      </c>
      <c r="C404" s="168" t="s">
        <v>1556</v>
      </c>
      <c r="D404" s="168" t="s">
        <v>1520</v>
      </c>
      <c r="E404" s="168" t="s">
        <v>28</v>
      </c>
      <c r="F404" s="168" t="s">
        <v>1557</v>
      </c>
      <c r="G404" s="168" t="s">
        <v>1558</v>
      </c>
    </row>
    <row r="405" spans="1:7">
      <c r="A405" s="168" t="s">
        <v>30</v>
      </c>
      <c r="B405" s="168" t="s">
        <v>113</v>
      </c>
      <c r="C405" s="168" t="s">
        <v>1559</v>
      </c>
      <c r="D405" s="168" t="s">
        <v>1560</v>
      </c>
      <c r="E405" s="168" t="s">
        <v>30</v>
      </c>
      <c r="F405" s="168" t="s">
        <v>1561</v>
      </c>
      <c r="G405" s="168" t="s">
        <v>1562</v>
      </c>
    </row>
    <row r="406" spans="1:7">
      <c r="A406" s="168" t="s">
        <v>28</v>
      </c>
      <c r="B406" s="168" t="s">
        <v>113</v>
      </c>
      <c r="C406" s="168" t="s">
        <v>1743</v>
      </c>
      <c r="D406" s="168" t="s">
        <v>1520</v>
      </c>
      <c r="E406" s="168" t="s">
        <v>28</v>
      </c>
      <c r="F406" s="168" t="s">
        <v>1563</v>
      </c>
      <c r="G406" s="168" t="s">
        <v>1564</v>
      </c>
    </row>
    <row r="407" spans="1:7">
      <c r="A407" s="168" t="s">
        <v>30</v>
      </c>
      <c r="B407" s="168" t="s">
        <v>113</v>
      </c>
      <c r="C407" s="168" t="s">
        <v>1565</v>
      </c>
      <c r="D407" s="168" t="s">
        <v>1543</v>
      </c>
      <c r="E407" s="168" t="s">
        <v>30</v>
      </c>
      <c r="F407" s="168" t="s">
        <v>1566</v>
      </c>
      <c r="G407" s="168" t="s">
        <v>1567</v>
      </c>
    </row>
    <row r="408" spans="1:7">
      <c r="A408" s="168" t="s">
        <v>29</v>
      </c>
      <c r="B408" s="168" t="s">
        <v>113</v>
      </c>
      <c r="C408" s="168" t="s">
        <v>1568</v>
      </c>
      <c r="D408" s="168" t="s">
        <v>1569</v>
      </c>
      <c r="E408" s="168" t="s">
        <v>29</v>
      </c>
      <c r="F408" s="168" t="s">
        <v>1744</v>
      </c>
      <c r="G408" s="168" t="s">
        <v>1745</v>
      </c>
    </row>
    <row r="409" spans="1:7">
      <c r="A409" s="168" t="s">
        <v>28</v>
      </c>
      <c r="B409" s="168" t="s">
        <v>113</v>
      </c>
      <c r="C409" s="168" t="s">
        <v>1570</v>
      </c>
      <c r="D409" s="168" t="s">
        <v>1547</v>
      </c>
      <c r="E409" s="168" t="s">
        <v>28</v>
      </c>
      <c r="F409" s="168" t="s">
        <v>1571</v>
      </c>
      <c r="G409" s="168" t="s">
        <v>1572</v>
      </c>
    </row>
    <row r="410" spans="1:7">
      <c r="A410" s="168" t="s">
        <v>28</v>
      </c>
      <c r="B410" s="168" t="s">
        <v>113</v>
      </c>
      <c r="C410" s="168" t="s">
        <v>1573</v>
      </c>
      <c r="D410" s="168" t="s">
        <v>1574</v>
      </c>
      <c r="E410" s="168" t="s">
        <v>28</v>
      </c>
      <c r="F410" s="168" t="s">
        <v>1575</v>
      </c>
      <c r="G410" s="168" t="s">
        <v>1576</v>
      </c>
    </row>
    <row r="411" spans="1:7">
      <c r="A411" s="168" t="s">
        <v>29</v>
      </c>
      <c r="B411" s="168" t="s">
        <v>113</v>
      </c>
      <c r="C411" s="168" t="s">
        <v>1746</v>
      </c>
      <c r="D411" s="168" t="s">
        <v>1552</v>
      </c>
      <c r="E411" s="168" t="s">
        <v>29</v>
      </c>
      <c r="F411" s="168" t="s">
        <v>1577</v>
      </c>
      <c r="G411" s="168" t="s">
        <v>1747</v>
      </c>
    </row>
    <row r="412" spans="1:7">
      <c r="A412" s="168" t="s">
        <v>28</v>
      </c>
      <c r="B412" s="168" t="s">
        <v>113</v>
      </c>
      <c r="C412" s="168" t="s">
        <v>1578</v>
      </c>
      <c r="D412" s="168" t="s">
        <v>1579</v>
      </c>
      <c r="E412" s="168" t="s">
        <v>28</v>
      </c>
      <c r="F412" s="168" t="s">
        <v>1580</v>
      </c>
      <c r="G412" s="168" t="s">
        <v>1581</v>
      </c>
    </row>
    <row r="413" spans="1:7">
      <c r="A413" s="168" t="s">
        <v>29</v>
      </c>
      <c r="B413" s="168" t="s">
        <v>113</v>
      </c>
      <c r="C413" s="168" t="s">
        <v>1582</v>
      </c>
      <c r="D413" s="168" t="s">
        <v>1514</v>
      </c>
      <c r="E413" s="168" t="s">
        <v>29</v>
      </c>
      <c r="F413" s="168" t="s">
        <v>1583</v>
      </c>
      <c r="G413" s="168" t="s">
        <v>1584</v>
      </c>
    </row>
    <row r="419" ht="14.25" customHeight="1"/>
    <row r="420" ht="13.5" customHeight="1"/>
    <row r="421" ht="13.5" customHeight="1"/>
    <row r="422" ht="13.5" customHeight="1"/>
  </sheetData>
  <mergeCells count="1">
    <mergeCell ref="D1:G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入力・集計シート（消費者世帯の被害）</vt:lpstr>
      <vt:lpstr>入力・集計・印刷用（自社の被害　店数・容器流出・特記）</vt:lpstr>
      <vt:lpstr>印刷用（県協会⇒全Ｌ協）</vt:lpstr>
      <vt:lpstr>印刷用（消費者世帯の被害）</vt:lpstr>
      <vt:lpstr>参考データ①</vt:lpstr>
      <vt:lpstr>参考データ②</vt:lpstr>
      <vt:lpstr>'印刷用（県協会⇒全Ｌ協）'!Print_Area</vt:lpstr>
      <vt:lpstr>'印刷用（消費者世帯の被害）'!Print_Area</vt:lpstr>
      <vt:lpstr>'入力・集計・印刷用（自社の被害　店数・容器流出・特記）'!Print_Area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2021-03-12T08:22:33Z</dcterms:modified>
</cp:coreProperties>
</file>